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ADME" sheetId="1" state="visible" r:id="rId3"/>
    <sheet name="World_Economy" sheetId="2" state="visible" r:id="rId4"/>
    <sheet name="Ghana_Dashboard" sheetId="3" state="visible" r:id="rId5"/>
    <sheet name="Energy_and_AI" sheetId="4" state="visible" r:id="rId6"/>
    <sheet name="Countries" sheetId="5" state="visible" r:id="rId7"/>
    <sheet name="Topics_Taxonomy" sheetId="6" state="visible" r:id="rId8"/>
    <sheet name="Global_Indicators" sheetId="7" state="visible" r:id="rId9"/>
    <sheet name="Editorial_Calendar" sheetId="8" state="visible" r:id="rId10"/>
    <sheet name="KPI_Summary" sheetId="9" state="visible" r:id="rId11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<sst xmlns="http://schemas.openxmlformats.org/spreadsheetml/2006/main" count="799" uniqueCount="380">
  <si>
    <t xml:space="preserve">TheWorldInNumbers — BI Data Pack v2.0</t>
  </si>
  <si>
    <t xml:space="preserve">Flagship: TheWorldInNumbers  ·  Daily feed: DayToDayStats  ·  July 2026</t>
  </si>
  <si>
    <t xml:space="preserve">Every data sheet is in tidy (long) format: one observation per row, ready for</t>
  </si>
  <si>
    <t xml:space="preserve">direct import into Power BI (Get Data &gt; Excel) or Tableau (Connect &gt; Excel).</t>
  </si>
  <si>
    <t xml:space="preserve">Sheets: World_Economy · Ghana_Dashboard · Energy_and_AI · Countries · Editorial_Calendar · KPI_Summary</t>
  </si>
  <si>
    <t xml:space="preserve">Companion files in this folder:</t>
  </si>
  <si>
    <t xml:space="preserve">  twin_powerbi_theme.json — import via View &gt; Themes &gt; Browse for themes</t>
  </si>
  <si>
    <t xml:space="preserve">  twin_tableau_palette.tps — append contents to your Tableau Preferences.tps file</t>
  </si>
  <si>
    <t xml:space="preserve">Brand colours: White #FFFFFF · Ink #0F172A · Blue #2563EB · Muted #64748B · Line #E2E8F0</t>
  </si>
  <si>
    <t xml:space="preserve">Rule: blue #2563EB marks the story datum — one per visual, maximum.</t>
  </si>
  <si>
    <t xml:space="preserve">All values verified against primary sources, June–July 2026. Forecast rows are</t>
  </si>
  <si>
    <t xml:space="preserve">marked 'f' in the Year column and should be re-verified before each publication.</t>
  </si>
  <si>
    <t xml:space="preserve">World economy — headline indicators</t>
  </si>
  <si>
    <t xml:space="preserve">Source: World Bank, OECD, IMF, UN DESA — June/July 2026</t>
  </si>
  <si>
    <t xml:space="preserve">Indicator</t>
  </si>
  <si>
    <t xml:space="preserve">Geography</t>
  </si>
  <si>
    <t xml:space="preserve">Year</t>
  </si>
  <si>
    <t xml:space="preserve">Value</t>
  </si>
  <si>
    <t xml:space="preserve">Unit</t>
  </si>
  <si>
    <t xml:space="preserve">Source</t>
  </si>
  <si>
    <t xml:space="preserve">GDP growth</t>
  </si>
  <si>
    <t xml:space="preserve">World</t>
  </si>
  <si>
    <t xml:space="preserve">2024</t>
  </si>
  <si>
    <t xml:space="preserve">%</t>
  </si>
  <si>
    <t xml:space="preserve">World Bank GEP Jun 2026</t>
  </si>
  <si>
    <t xml:space="preserve">2025</t>
  </si>
  <si>
    <t xml:space="preserve">2026f</t>
  </si>
  <si>
    <t xml:space="preserve">2027f</t>
  </si>
  <si>
    <t xml:space="preserve">South Asia</t>
  </si>
  <si>
    <t xml:space="preserve">East Asia &amp; Pacific</t>
  </si>
  <si>
    <t xml:space="preserve">Sub-Saharan Africa</t>
  </si>
  <si>
    <t xml:space="preserve">WB Africa Economic Update Apr 2026</t>
  </si>
  <si>
    <t xml:space="preserve">Europe &amp; Central Asia</t>
  </si>
  <si>
    <t xml:space="preserve">Latin America &amp; Caribbean</t>
  </si>
  <si>
    <t xml:space="preserve">Developing economies</t>
  </si>
  <si>
    <t xml:space="preserve">United States</t>
  </si>
  <si>
    <t xml:space="preserve">OECD Economic Outlook Jun 2026</t>
  </si>
  <si>
    <t xml:space="preserve">Euro area</t>
  </si>
  <si>
    <t xml:space="preserve">China</t>
  </si>
  <si>
    <t xml:space="preserve">Inflation</t>
  </si>
  <si>
    <t xml:space="preserve">G20</t>
  </si>
  <si>
    <t xml:space="preserve">Developed economies</t>
  </si>
  <si>
    <t xml:space="preserve">UN WESP mid-2026</t>
  </si>
  <si>
    <t xml:space="preserve">Brent crude, annual avg</t>
  </si>
  <si>
    <t xml:space="preserve">USD/bbl</t>
  </si>
  <si>
    <t xml:space="preserve">World Bank Jun 2026</t>
  </si>
  <si>
    <t xml:space="preserve">Government debt</t>
  </si>
  <si>
    <t xml:space="preserve">EMDEs</t>
  </si>
  <si>
    <t xml:space="preserve">2010</t>
  </si>
  <si>
    <t xml:space="preserve">% of GDP</t>
  </si>
  <si>
    <t xml:space="preserve">2026</t>
  </si>
  <si>
    <t xml:space="preserve">Ghana — macro dashboard</t>
  </si>
  <si>
    <t xml:space="preserve">Source: Ghana Statistical Service, Bank of Ghana, MoF, World Bank, AfDB — 2026</t>
  </si>
  <si>
    <t xml:space="preserve">Period</t>
  </si>
  <si>
    <t xml:space="preserve">Real GDP growth</t>
  </si>
  <si>
    <t xml:space="preserve">World Bank Ghana overview</t>
  </si>
  <si>
    <t xml:space="preserve">Q1 2026</t>
  </si>
  <si>
    <t xml:space="preserve">Ghana Statistical Service</t>
  </si>
  <si>
    <t xml:space="preserve">World Bank / IMF / 2026 Budget</t>
  </si>
  <si>
    <t xml:space="preserve">Headline inflation</t>
  </si>
  <si>
    <t xml:space="preserve">Dec 2024</t>
  </si>
  <si>
    <t xml:space="preserve">GSS / Ministry of Finance</t>
  </si>
  <si>
    <t xml:space="preserve">Dec 2025</t>
  </si>
  <si>
    <t xml:space="preserve">AfDB Ghana Economic Outlook</t>
  </si>
  <si>
    <t xml:space="preserve">Feb 2026</t>
  </si>
  <si>
    <t xml:space="preserve">Apr 2026</t>
  </si>
  <si>
    <t xml:space="preserve">Ministry of Finance</t>
  </si>
  <si>
    <t xml:space="preserve">end-2026f</t>
  </si>
  <si>
    <t xml:space="preserve">World Bank Africa Update Apr 2026</t>
  </si>
  <si>
    <t xml:space="preserve">91-day T-bill rate</t>
  </si>
  <si>
    <t xml:space="preserve">Bank of Ghana / MoF</t>
  </si>
  <si>
    <t xml:space="preserve">mid-2026</t>
  </si>
  <si>
    <t xml:space="preserve">Ministry of Finance Jun 2026</t>
  </si>
  <si>
    <t xml:space="preserve">Policy rate</t>
  </si>
  <si>
    <t xml:space="preserve">Bank of Ghana</t>
  </si>
  <si>
    <t xml:space="preserve">Public debt</t>
  </si>
  <si>
    <t xml:space="preserve">Current account balance</t>
  </si>
  <si>
    <t xml:space="preserve">Primary surplus</t>
  </si>
  <si>
    <t xml:space="preserve">Reserves, import cover</t>
  </si>
  <si>
    <t xml:space="preserve">months</t>
  </si>
  <si>
    <t xml:space="preserve">AfDB / World Bank</t>
  </si>
  <si>
    <t xml:space="preserve">Services share of GDP</t>
  </si>
  <si>
    <t xml:space="preserve">Unemployment</t>
  </si>
  <si>
    <t xml:space="preserve">Youth unemployment</t>
  </si>
  <si>
    <t xml:space="preserve">Poverty rate</t>
  </si>
  <si>
    <t xml:space="preserve">Energy &amp; AI — the transition in numbers</t>
  </si>
  <si>
    <t xml:space="preserve">Source: IRENA, IEA — 2026</t>
  </si>
  <si>
    <t xml:space="preserve">Renewable share of installed capacity</t>
  </si>
  <si>
    <t xml:space="preserve">IRENA Renewable Capacity Statistics 2026</t>
  </si>
  <si>
    <t xml:space="preserve">Renewable capacity added</t>
  </si>
  <si>
    <t xml:space="preserve">GW</t>
  </si>
  <si>
    <t xml:space="preserve">IRENA 2026</t>
  </si>
  <si>
    <t xml:space="preserve">Renewable capacity, total installed</t>
  </si>
  <si>
    <t xml:space="preserve">COP28 renewable capacity target</t>
  </si>
  <si>
    <t xml:space="preserve">2030</t>
  </si>
  <si>
    <t xml:space="preserve">COP28 pledge</t>
  </si>
  <si>
    <t xml:space="preserve">Renewables share of new capacity additions</t>
  </si>
  <si>
    <t xml:space="preserve">Data centre electricity demand</t>
  </si>
  <si>
    <t xml:space="preserve">TWh</t>
  </si>
  <si>
    <t xml:space="preserve">IEA Energy and AI</t>
  </si>
  <si>
    <t xml:space="preserve">2030f</t>
  </si>
  <si>
    <t xml:space="preserve">IEA Energy and AI (base case)</t>
  </si>
  <si>
    <t xml:space="preserve">2035f</t>
  </si>
  <si>
    <t xml:space="preserve">Big-tech data centre capex</t>
  </si>
  <si>
    <t xml:space="preserve">Top 5 tech firms</t>
  </si>
  <si>
    <t xml:space="preserve">USD bn+</t>
  </si>
  <si>
    <t xml:space="preserve">IEA Key Questions on Energy and AI 2026</t>
  </si>
  <si>
    <t xml:space="preserve">Big-tech capex growth</t>
  </si>
  <si>
    <t xml:space="preserve">% y/y</t>
  </si>
  <si>
    <t xml:space="preserve">IEA 2026</t>
  </si>
  <si>
    <t xml:space="preserve">Countries — world table (2026 vintages)</t>
  </si>
  <si>
    <t xml:space="preserve">Source: IMF World Economic Outlook; World Bank WDI — 2026 vintages</t>
  </si>
  <si>
    <t xml:space="preserve">Country</t>
  </si>
  <si>
    <t xml:space="preserve">Region</t>
  </si>
  <si>
    <t xml:space="preserve">GDP (US$ bn)</t>
  </si>
  <si>
    <t xml:space="preserve">Population (m)</t>
  </si>
  <si>
    <t xml:space="preserve">GDP per capita (US$)</t>
  </si>
  <si>
    <t xml:space="preserve">GDP growth (%)</t>
  </si>
  <si>
    <t xml:space="preserve">Inflation (%)</t>
  </si>
  <si>
    <t xml:space="preserve">North America</t>
  </si>
  <si>
    <t xml:space="preserve">Germany</t>
  </si>
  <si>
    <t xml:space="preserve">India</t>
  </si>
  <si>
    <t xml:space="preserve">Japan</t>
  </si>
  <si>
    <t xml:space="preserve">United Kingdom</t>
  </si>
  <si>
    <t xml:space="preserve">France</t>
  </si>
  <si>
    <t xml:space="preserve">Italy</t>
  </si>
  <si>
    <t xml:space="preserve">Russia</t>
  </si>
  <si>
    <t xml:space="preserve">Canada</t>
  </si>
  <si>
    <t xml:space="preserve">Brazil</t>
  </si>
  <si>
    <t xml:space="preserve">Spain</t>
  </si>
  <si>
    <t xml:space="preserve">Mexico</t>
  </si>
  <si>
    <t xml:space="preserve">Australia</t>
  </si>
  <si>
    <t xml:space="preserve">South Korea</t>
  </si>
  <si>
    <t xml:space="preserve">Türkiye</t>
  </si>
  <si>
    <t xml:space="preserve">Indonesia</t>
  </si>
  <si>
    <t xml:space="preserve">Netherlands</t>
  </si>
  <si>
    <t xml:space="preserve">Saudi Arabia</t>
  </si>
  <si>
    <t xml:space="preserve">Middle East &amp; North Africa</t>
  </si>
  <si>
    <t xml:space="preserve">Switzerland</t>
  </si>
  <si>
    <t xml:space="preserve">Argentina</t>
  </si>
  <si>
    <t xml:space="preserve">UAE</t>
  </si>
  <si>
    <t xml:space="preserve">Philippines</t>
  </si>
  <si>
    <t xml:space="preserve">Bangladesh</t>
  </si>
  <si>
    <t xml:space="preserve">Vietnam</t>
  </si>
  <si>
    <t xml:space="preserve">Colombia</t>
  </si>
  <si>
    <t xml:space="preserve">South Africa</t>
  </si>
  <si>
    <t xml:space="preserve">Pakistan</t>
  </si>
  <si>
    <t xml:space="preserve">Egypt</t>
  </si>
  <si>
    <t xml:space="preserve">Nigeria</t>
  </si>
  <si>
    <t xml:space="preserve">Kenya</t>
  </si>
  <si>
    <t xml:space="preserve">Ethiopia</t>
  </si>
  <si>
    <t xml:space="preserve">Ghana</t>
  </si>
  <si>
    <t xml:space="preserve">Côte d'Ivoire</t>
  </si>
  <si>
    <t xml:space="preserve">Tanzania</t>
  </si>
  <si>
    <t xml:space="preserve">Senegal</t>
  </si>
  <si>
    <t xml:space="preserve">Rwanda</t>
  </si>
  <si>
    <t xml:space="preserve">Topic taxonomy — DailyStats coverage areas, consolidated</t>
  </si>
  <si>
    <t xml:space="preserve">Source: DailyStats areas document (founder), consolidated July 2026. Live = data on file; Seeded = first datapoints below; Planned = pipeline</t>
  </si>
  <si>
    <t xml:space="preserve">Platform domain</t>
  </si>
  <si>
    <t xml:space="preserve">Original DailyStats areas covered</t>
  </si>
  <si>
    <t xml:space="preserve">Status</t>
  </si>
  <si>
    <t xml:space="preserve">Economy &amp; finance</t>
  </si>
  <si>
    <t xml:space="preserve">economy; business; financial; market; consumer; trade; industrial</t>
  </si>
  <si>
    <t xml:space="preserve">Live</t>
  </si>
  <si>
    <t xml:space="preserve">Work &amp; labour</t>
  </si>
  <si>
    <t xml:space="preserve">employment and unemployment; labour; job-seekers</t>
  </si>
  <si>
    <t xml:space="preserve">Society &amp; cities</t>
  </si>
  <si>
    <t xml:space="preserve">census; population; social; religion; district-city-state; architectural; construction</t>
  </si>
  <si>
    <t xml:space="preserve">Health &amp; medicine</t>
  </si>
  <si>
    <t xml:space="preserve">medical</t>
  </si>
  <si>
    <t xml:space="preserve">Seeded</t>
  </si>
  <si>
    <t xml:space="preserve">Safety, crime &amp; justice</t>
  </si>
  <si>
    <t xml:space="preserve">accident (road, rail, ship, flight, disasters); crime; judicial; defense, security and military</t>
  </si>
  <si>
    <t xml:space="preserve">Mobility &amp; transport</t>
  </si>
  <si>
    <t xml:space="preserve">transport; road; aviation; automobile</t>
  </si>
  <si>
    <t xml:space="preserve">Energy &amp; environment</t>
  </si>
  <si>
    <t xml:space="preserve">oil; environmental; ecological; forestry</t>
  </si>
  <si>
    <t xml:space="preserve">Agriculture &amp; food</t>
  </si>
  <si>
    <t xml:space="preserve">agricultural (food and crop, pricing, farmer, harvest, storage, transport, cost)</t>
  </si>
  <si>
    <t xml:space="preserve">Planned</t>
  </si>
  <si>
    <t xml:space="preserve">Technology &amp; space</t>
  </si>
  <si>
    <t xml:space="preserve">computer and technology; telecommunication; space/spatial</t>
  </si>
  <si>
    <t xml:space="preserve">Media, culture &amp; sport</t>
  </si>
  <si>
    <t xml:space="preserve">media; film; music; sports (football, athletics, boxing, cricket, tennis and more)</t>
  </si>
  <si>
    <t xml:space="preserve">Education &amp; research</t>
  </si>
  <si>
    <t xml:space="preserve">education; research and surveys</t>
  </si>
  <si>
    <t xml:space="preserve">Politics &amp; elections</t>
  </si>
  <si>
    <t xml:space="preserve">election; politics</t>
  </si>
  <si>
    <t xml:space="preserve">Global indicators — seed data across the new domains</t>
  </si>
  <si>
    <t xml:space="preserve">Source: WHO, UN, ILO, UN Tourism, UNESCO, ITU — verified July 2026</t>
  </si>
  <si>
    <t xml:space="preserve">Domain</t>
  </si>
  <si>
    <t xml:space="preserve">Road traffic deaths, annual</t>
  </si>
  <si>
    <t xml:space="preserve">2021</t>
  </si>
  <si>
    <t xml:space="preserve">million</t>
  </si>
  <si>
    <t xml:space="preserve">WHO Global Status Report on Road Safety 2023</t>
  </si>
  <si>
    <t xml:space="preserve">Road deaths: share vulnerable road users</t>
  </si>
  <si>
    <t xml:space="preserve">WHO GSRRS 2023</t>
  </si>
  <si>
    <t xml:space="preserve">Road crashes, cost to GDP (typical)</t>
  </si>
  <si>
    <t xml:space="preserve">2023</t>
  </si>
  <si>
    <t xml:space="preserve">WHO road traffic injuries fact sheet</t>
  </si>
  <si>
    <t xml:space="preserve">Road deaths in low/middle-income countries</t>
  </si>
  <si>
    <t xml:space="preserve">% of total</t>
  </si>
  <si>
    <t xml:space="preserve">Rail accident deaths, annual</t>
  </si>
  <si>
    <t xml:space="preserve">people</t>
  </si>
  <si>
    <t xml:space="preserve">UN GSRRS 2023 comparison</t>
  </si>
  <si>
    <t xml:space="preserve">Aviation accident deaths, annual</t>
  </si>
  <si>
    <t xml:space="preserve">World population</t>
  </si>
  <si>
    <t xml:space="preserve">billion</t>
  </si>
  <si>
    <t xml:space="preserve">UN estimates via Worldometer</t>
  </si>
  <si>
    <t xml:space="preserve">Population growth rate</t>
  </si>
  <si>
    <t xml:space="preserve">% per year</t>
  </si>
  <si>
    <t xml:space="preserve">Annual population increase</t>
  </si>
  <si>
    <t xml:space="preserve">Population projected to reach 9 billion</t>
  </si>
  <si>
    <t xml:space="preserve">2037</t>
  </si>
  <si>
    <t xml:space="preserve">UN World Population Prospects</t>
  </si>
  <si>
    <t xml:space="preserve">Unemployment rate</t>
  </si>
  <si>
    <t xml:space="preserve">ILO Employment and Social Trends 2026</t>
  </si>
  <si>
    <t xml:space="preserve">Unemployed persons</t>
  </si>
  <si>
    <t xml:space="preserve">ILO EST 2026</t>
  </si>
  <si>
    <t xml:space="preserve">Jobs gap (want work, cannot access)</t>
  </si>
  <si>
    <t xml:space="preserve">Youth unemployment rate</t>
  </si>
  <si>
    <t xml:space="preserve">Workers in informal employment</t>
  </si>
  <si>
    <t xml:space="preserve">Workers in extreme working poverty</t>
  </si>
  <si>
    <t xml:space="preserve">million (approx.)</t>
  </si>
  <si>
    <t xml:space="preserve">Jobs linked to foreign demand</t>
  </si>
  <si>
    <t xml:space="preserve">International tourist arrivals</t>
  </si>
  <si>
    <t xml:space="preserve">UN Tourism World Tourism Barometer, Jan 2026</t>
  </si>
  <si>
    <t xml:space="preserve">International tourism receipts</t>
  </si>
  <si>
    <t xml:space="preserve">US$ trillion (prelim.)</t>
  </si>
  <si>
    <t xml:space="preserve">UN Tourism, Jan 2026</t>
  </si>
  <si>
    <t xml:space="preserve">Tourist arrivals growth, Q1</t>
  </si>
  <si>
    <t xml:space="preserve">UN Tourism Barometer, 2026</t>
  </si>
  <si>
    <t xml:space="preserve">Children and youth out of school</t>
  </si>
  <si>
    <t xml:space="preserve">UNESCO Global Education Monitoring Report</t>
  </si>
  <si>
    <t xml:space="preserve">People using the internet</t>
  </si>
  <si>
    <t xml:space="preserve">billion (~68% of pop.)</t>
  </si>
  <si>
    <t xml:space="preserve">ITU Facts and Figures 2024</t>
  </si>
  <si>
    <t xml:space="preserve">Editorial calendar — Figures 074–100</t>
  </si>
  <si>
    <t xml:space="preserve">One figure per weekday. Flagship publishes on theworldinnumbers.org; DayToDayStats syndicates to the feed.</t>
  </si>
  <si>
    <t xml:space="preserve">Fig</t>
  </si>
  <si>
    <t xml:space="preserve">Publish date</t>
  </si>
  <si>
    <t xml:space="preserve">Working headline</t>
  </si>
  <si>
    <t xml:space="preserve">Dataset sheet</t>
  </si>
  <si>
    <t xml:space="preserve">Chart type</t>
  </si>
  <si>
    <t xml:space="preserve">074</t>
  </si>
  <si>
    <t xml:space="preserve">06 Jul 2026</t>
  </si>
  <si>
    <t xml:space="preserve">The world slows to 2.5 percent</t>
  </si>
  <si>
    <t xml:space="preserve">World_Economy</t>
  </si>
  <si>
    <t xml:space="preserve">bar</t>
  </si>
  <si>
    <t xml:space="preserve">Published</t>
  </si>
  <si>
    <t xml:space="preserve">075</t>
  </si>
  <si>
    <t xml:space="preserve">07 Jul 2026</t>
  </si>
  <si>
    <t xml:space="preserve">Growth is not evenly slow</t>
  </si>
  <si>
    <t xml:space="preserve">dot</t>
  </si>
  <si>
    <t xml:space="preserve">076</t>
  </si>
  <si>
    <t xml:space="preserve">08 Jul 2026</t>
  </si>
  <si>
    <t xml:space="preserve">Disinflation, interrupted</t>
  </si>
  <si>
    <t xml:space="preserve">077</t>
  </si>
  <si>
    <t xml:space="preserve">09 Jul 2026</t>
  </si>
  <si>
    <t xml:space="preserve">Oil at ninety-four</t>
  </si>
  <si>
    <t xml:space="preserve">078</t>
  </si>
  <si>
    <t xml:space="preserve">10 Jul 2026</t>
  </si>
  <si>
    <t xml:space="preserve">Ghana's quiet triumph over prices</t>
  </si>
  <si>
    <t xml:space="preserve">Ghana_Dashboard</t>
  </si>
  <si>
    <t xml:space="preserve">line</t>
  </si>
  <si>
    <t xml:space="preserve">079</t>
  </si>
  <si>
    <t xml:space="preserve">13 Jul 2026</t>
  </si>
  <si>
    <t xml:space="preserve">Accra outpaces the world</t>
  </si>
  <si>
    <t xml:space="preserve">080</t>
  </si>
  <si>
    <t xml:space="preserve">14 Jul 2026</t>
  </si>
  <si>
    <t xml:space="preserve">The cost of borrowing collapses</t>
  </si>
  <si>
    <t xml:space="preserve">081</t>
  </si>
  <si>
    <t xml:space="preserve">15 Jul 2026</t>
  </si>
  <si>
    <t xml:space="preserve">Half the world's plugs are green</t>
  </si>
  <si>
    <t xml:space="preserve">Energy_and_AI</t>
  </si>
  <si>
    <t xml:space="preserve">082</t>
  </si>
  <si>
    <t xml:space="preserve">16 Jul 2026</t>
  </si>
  <si>
    <t xml:space="preserve">The machines' electricity bill</t>
  </si>
  <si>
    <t xml:space="preserve">083</t>
  </si>
  <si>
    <t xml:space="preserve">17 Jul 2026</t>
  </si>
  <si>
    <t xml:space="preserve">The heaviest debts in a generation</t>
  </si>
  <si>
    <t xml:space="preserve">084</t>
  </si>
  <si>
    <t xml:space="preserve">20 Jul 2026</t>
  </si>
  <si>
    <t xml:space="preserve">South Asia carries the decade</t>
  </si>
  <si>
    <t xml:space="preserve">Briefed</t>
  </si>
  <si>
    <t xml:space="preserve">085</t>
  </si>
  <si>
    <t xml:space="preserve">21 Jul 2026</t>
  </si>
  <si>
    <t xml:space="preserve">What $94 oil means in Accra</t>
  </si>
  <si>
    <t xml:space="preserve">086</t>
  </si>
  <si>
    <t xml:space="preserve">22 Jul 2026</t>
  </si>
  <si>
    <t xml:space="preserve">The 11-terawatt promise</t>
  </si>
  <si>
    <t xml:space="preserve">087</t>
  </si>
  <si>
    <t xml:space="preserve">23 Jul 2026</t>
  </si>
  <si>
    <t xml:space="preserve">Ghana's current account turns</t>
  </si>
  <si>
    <t xml:space="preserve">088</t>
  </si>
  <si>
    <t xml:space="preserve">24 Jul 2026</t>
  </si>
  <si>
    <t xml:space="preserve">Two-thirds of forecasts, downgraded</t>
  </si>
  <si>
    <t xml:space="preserve">089</t>
  </si>
  <si>
    <t xml:space="preserve">27 Jul 2026</t>
  </si>
  <si>
    <t xml:space="preserve">The fertiliser shock reaches the plate</t>
  </si>
  <si>
    <t xml:space="preserve">090</t>
  </si>
  <si>
    <t xml:space="preserve">28 Jul 2026</t>
  </si>
  <si>
    <t xml:space="preserve">Youth unemployment at 32 percent</t>
  </si>
  <si>
    <t xml:space="preserve">091</t>
  </si>
  <si>
    <t xml:space="preserve">29 Jul 2026</t>
  </si>
  <si>
    <t xml:space="preserve">Data centres vs. countries</t>
  </si>
  <si>
    <t xml:space="preserve">092</t>
  </si>
  <si>
    <t xml:space="preserve">30 Jul 2026</t>
  </si>
  <si>
    <t xml:space="preserve">The G20's four-percent problem</t>
  </si>
  <si>
    <t xml:space="preserve">093</t>
  </si>
  <si>
    <t xml:space="preserve">31 Jul 2026</t>
  </si>
  <si>
    <t xml:space="preserve">Five months of import cover</t>
  </si>
  <si>
    <t xml:space="preserve">094</t>
  </si>
  <si>
    <t xml:space="preserve">03 Aug 2026</t>
  </si>
  <si>
    <t xml:space="preserve">Solar's three-quarters share</t>
  </si>
  <si>
    <t xml:space="preserve">Idea</t>
  </si>
  <si>
    <t xml:space="preserve">095</t>
  </si>
  <si>
    <t xml:space="preserve">04 Aug 2026</t>
  </si>
  <si>
    <t xml:space="preserve">The per-capita income gap, frozen</t>
  </si>
  <si>
    <t xml:space="preserve">096</t>
  </si>
  <si>
    <t xml:space="preserve">05 Aug 2026</t>
  </si>
  <si>
    <t xml:space="preserve">Cedi stability, twelve months on</t>
  </si>
  <si>
    <t xml:space="preserve">097</t>
  </si>
  <si>
    <t xml:space="preserve">06 Aug 2026</t>
  </si>
  <si>
    <t xml:space="preserve">Developing-economy inflation at 5.2</t>
  </si>
  <si>
    <t xml:space="preserve">098</t>
  </si>
  <si>
    <t xml:space="preserve">07 Aug 2026</t>
  </si>
  <si>
    <t xml:space="preserve">The 24-hour economy, measured</t>
  </si>
  <si>
    <t xml:space="preserve">099</t>
  </si>
  <si>
    <t xml:space="preserve">10 Aug 2026</t>
  </si>
  <si>
    <t xml:space="preserve">Capex bigger than oil and gas</t>
  </si>
  <si>
    <t xml:space="preserve">100</t>
  </si>
  <si>
    <t xml:space="preserve">11 Aug 2026</t>
  </si>
  <si>
    <t xml:space="preserve">Issue one hundred: the year in ten charts</t>
  </si>
  <si>
    <t xml:space="preserve">All</t>
  </si>
  <si>
    <t xml:space="preserve">special</t>
  </si>
  <si>
    <t xml:space="preserve">101</t>
  </si>
  <si>
    <t xml:space="preserve">12 Aug 2026</t>
  </si>
  <si>
    <t xml:space="preserve">1.19 million deaths on the world's roads</t>
  </si>
  <si>
    <t xml:space="preserve">Global_Indicators</t>
  </si>
  <si>
    <t xml:space="preserve">102</t>
  </si>
  <si>
    <t xml:space="preserve">13 Aug 2026</t>
  </si>
  <si>
    <t xml:space="preserve">The 408-million jobs gap</t>
  </si>
  <si>
    <t xml:space="preserve">103</t>
  </si>
  <si>
    <t xml:space="preserve">14 Aug 2026</t>
  </si>
  <si>
    <t xml:space="preserve">8.29 billion of us, and slowing</t>
  </si>
  <si>
    <t xml:space="preserve">104</t>
  </si>
  <si>
    <t xml:space="preserve">17 Aug 2026</t>
  </si>
  <si>
    <t xml:space="preserve">1.52 billion trips: tourism's full recovery</t>
  </si>
  <si>
    <t xml:space="preserve">105</t>
  </si>
  <si>
    <t xml:space="preserve">18 Aug 2026</t>
  </si>
  <si>
    <t xml:space="preserve">251 million children out of school</t>
  </si>
  <si>
    <t xml:space="preserve">106</t>
  </si>
  <si>
    <t xml:space="preserve">19 Aug 2026</t>
  </si>
  <si>
    <t xml:space="preserve">5.5 billion online — and 2.6 billion not</t>
  </si>
  <si>
    <t xml:space="preserve">107</t>
  </si>
  <si>
    <t xml:space="preserve">20 Aug 2026</t>
  </si>
  <si>
    <t xml:space="preserve">Half of road deaths walk, cycle or ride</t>
  </si>
  <si>
    <t xml:space="preserve">108</t>
  </si>
  <si>
    <t xml:space="preserve">21 Aug 2026</t>
  </si>
  <si>
    <t xml:space="preserve">2.1 billion informal workers</t>
  </si>
  <si>
    <t xml:space="preserve">109</t>
  </si>
  <si>
    <t xml:space="preserve">24 Aug 2026</t>
  </si>
  <si>
    <t xml:space="preserve">Youth unemployment at 12.4 percent</t>
  </si>
  <si>
    <t xml:space="preserve">110</t>
  </si>
  <si>
    <t xml:space="preserve">25 Aug 2026</t>
  </si>
  <si>
    <t xml:space="preserve">The 3 percent of GDP lost to crashes</t>
  </si>
  <si>
    <t xml:space="preserve">Pipeline &amp; data KPIs</t>
  </si>
  <si>
    <t xml:space="preserve">Metric</t>
  </si>
  <si>
    <t xml:space="preserve">Figures published</t>
  </si>
  <si>
    <t xml:space="preserve">Figures briefed</t>
  </si>
  <si>
    <t xml:space="preserve">Ideas in pipeline</t>
  </si>
  <si>
    <t xml:space="preserve">Total planned figures</t>
  </si>
  <si>
    <t xml:space="preserve">World datapoints on file</t>
  </si>
  <si>
    <t xml:space="preserve">Ghana datapoints on file</t>
  </si>
  <si>
    <t xml:space="preserve">Energy &amp; AI datapoints on file</t>
  </si>
  <si>
    <t xml:space="preserve">Global indicator datapoints on file</t>
  </si>
  <si>
    <t xml:space="preserve">Topic domains in taxonomy</t>
  </si>
  <si>
    <t xml:space="preserve">Ghana inflation, latest (Apr 2026, %)</t>
  </si>
  <si>
    <t xml:space="preserve">Global growth 2026f (%)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</si>
</sst>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1D4ED8"/>
      <name val="Arial"/>
      <family val="0"/>
      <charset val="1"/>
    </font>
    <font>
      <i val="true"/>
      <sz val="9"/>
      <color rgb="FF64748B"/>
      <name val="Arial"/>
      <family val="0"/>
      <charset val="1"/>
    </font>
    <font>
      <sz val="10"/>
      <color rgb="FF0F172A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"/>
      <color rgb="FF1D4ED8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0F172A"/>
        <bgColor rgb="FF000000"/>
      </patternFill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/>
      <bottom style="thin">
        <color rgb="FFE2E8F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E2E8F0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4748B"/>
      <rgbColor rgb="FF969696"/>
      <rgbColor rgb="FF003366"/>
      <rgbColor rgb="FF339966"/>
      <rgbColor rgb="FF0F172A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00"/>
  </cols>
  <sheetData>
    <row r="1" customFormat="false" ht="17.35" hidden="fals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</row>
    <row r="3" customFormat="false" ht="15" hidden="false" customHeight="false" outlineLevel="0" collapsed="false">
      <c r="A3" s="3"/>
    </row>
    <row r="4" customFormat="false" ht="15" hidden="false" customHeight="false" outlineLevel="0" collapsed="false">
      <c r="A4" s="3" t="s">
        <v>2</v>
      </c>
    </row>
    <row r="5" customFormat="false" ht="15" hidden="false" customHeight="false" outlineLevel="0" collapsed="false">
      <c r="A5" s="3" t="s">
        <v>3</v>
      </c>
    </row>
    <row r="6" customFormat="false" ht="15" hidden="false" customHeight="false" outlineLevel="0" collapsed="false">
      <c r="A6" s="3"/>
    </row>
    <row r="7" customFormat="false" ht="15" hidden="false" customHeight="false" outlineLevel="0" collapsed="false">
      <c r="A7" s="3" t="s">
        <v>4</v>
      </c>
    </row>
    <row r="8" customFormat="false" ht="15" hidden="false" customHeight="false" outlineLevel="0" collapsed="false">
      <c r="A8" s="3"/>
    </row>
    <row r="9" customFormat="false" ht="15" hidden="false" customHeight="false" outlineLevel="0" collapsed="false">
      <c r="A9" s="3" t="s">
        <v>5</v>
      </c>
    </row>
    <row r="10" customFormat="false" ht="15" hidden="false" customHeight="false" outlineLevel="0" collapsed="false">
      <c r="A10" s="3" t="s">
        <v>6</v>
      </c>
    </row>
    <row r="11" customFormat="false" ht="15" hidden="false" customHeight="false" outlineLevel="0" collapsed="false">
      <c r="A11" s="3" t="s">
        <v>7</v>
      </c>
    </row>
    <row r="12" customFormat="false" ht="15" hidden="false" customHeight="false" outlineLevel="0" collapsed="false">
      <c r="A12" s="3"/>
    </row>
    <row r="13" customFormat="false" ht="15" hidden="false" customHeight="false" outlineLevel="0" collapsed="false">
      <c r="A13" s="3" t="s">
        <v>8</v>
      </c>
    </row>
    <row r="14" customFormat="false" ht="15" hidden="false" customHeight="false" outlineLevel="0" collapsed="false">
      <c r="A14" s="3" t="s">
        <v>9</v>
      </c>
    </row>
    <row r="15" customFormat="false" ht="15" hidden="false" customHeight="false" outlineLevel="0" collapsed="false">
      <c r="A15" s="3"/>
    </row>
    <row r="16" customFormat="false" ht="15" hidden="false" customHeight="false" outlineLevel="0" collapsed="false">
      <c r="A16" s="3" t="s">
        <v>10</v>
      </c>
    </row>
    <row r="17" customFormat="false" ht="15" hidden="false" customHeight="false" outlineLevel="0" collapsed="false">
      <c r="A17" s="3" t="s">
        <v>11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4"/>
    <col collapsed="false" customWidth="true" hidden="false" outlineLevel="0" max="2" min="2" style="0" width="26"/>
    <col collapsed="false" customWidth="true" hidden="false" outlineLevel="0" max="3" min="3" style="0" width="8"/>
    <col collapsed="false" customWidth="true" hidden="false" outlineLevel="0" max="4" min="4" style="0" width="10"/>
    <col collapsed="false" customWidth="true" hidden="false" outlineLevel="0" max="5" min="5" style="0" width="12"/>
    <col collapsed="false" customWidth="true" hidden="false" outlineLevel="0" max="6" min="6" style="0" width="36"/>
  </cols>
  <sheetData>
    <row r="1" customFormat="false" ht="17.35" hidden="false" customHeight="false" outlineLevel="0" collapsed="false">
      <c r="A1" s="1" t="s">
        <v>12</v>
      </c>
    </row>
    <row r="2" customFormat="false" ht="15" hidden="false" customHeight="false" outlineLevel="0" collapsed="false">
      <c r="A2" s="2" t="s">
        <v>13</v>
      </c>
    </row>
    <row r="4" customFormat="false" ht="15" hidden="false" customHeight="false" outlineLevel="0" collapsed="false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</row>
    <row r="5" customFormat="false" ht="15" hidden="false" customHeight="false" outlineLevel="0" collapsed="false">
      <c r="A5" s="5" t="s">
        <v>20</v>
      </c>
      <c r="B5" s="5" t="s">
        <v>21</v>
      </c>
      <c r="C5" s="5" t="s">
        <v>22</v>
      </c>
      <c r="D5" s="5" t="n">
        <v>2.8</v>
      </c>
      <c r="E5" s="5" t="s">
        <v>23</v>
      </c>
      <c r="F5" s="5" t="s">
        <v>24</v>
      </c>
    </row>
    <row r="6" customFormat="false" ht="15" hidden="false" customHeight="false" outlineLevel="0" collapsed="false">
      <c r="A6" s="5" t="s">
        <v>20</v>
      </c>
      <c r="B6" s="5" t="s">
        <v>21</v>
      </c>
      <c r="C6" s="5" t="s">
        <v>25</v>
      </c>
      <c r="D6" s="5" t="n">
        <v>2.9</v>
      </c>
      <c r="E6" s="5" t="s">
        <v>23</v>
      </c>
      <c r="F6" s="5" t="s">
        <v>24</v>
      </c>
    </row>
    <row r="7" customFormat="false" ht="15" hidden="false" customHeight="false" outlineLevel="0" collapsed="false">
      <c r="A7" s="5" t="s">
        <v>20</v>
      </c>
      <c r="B7" s="5" t="s">
        <v>21</v>
      </c>
      <c r="C7" s="5" t="s">
        <v>26</v>
      </c>
      <c r="D7" s="5" t="n">
        <v>2.5</v>
      </c>
      <c r="E7" s="5" t="s">
        <v>23</v>
      </c>
      <c r="F7" s="5" t="s">
        <v>24</v>
      </c>
    </row>
    <row r="8" customFormat="false" ht="15" hidden="false" customHeight="false" outlineLevel="0" collapsed="false">
      <c r="A8" s="5" t="s">
        <v>20</v>
      </c>
      <c r="B8" s="5" t="s">
        <v>21</v>
      </c>
      <c r="C8" s="5" t="s">
        <v>27</v>
      </c>
      <c r="D8" s="5" t="n">
        <v>2.8</v>
      </c>
      <c r="E8" s="5" t="s">
        <v>23</v>
      </c>
      <c r="F8" s="5" t="s">
        <v>24</v>
      </c>
    </row>
    <row r="9" customFormat="false" ht="15" hidden="false" customHeight="false" outlineLevel="0" collapsed="false">
      <c r="A9" s="5" t="s">
        <v>20</v>
      </c>
      <c r="B9" s="5" t="s">
        <v>28</v>
      </c>
      <c r="C9" s="5" t="s">
        <v>25</v>
      </c>
      <c r="D9" s="5" t="n">
        <v>7</v>
      </c>
      <c r="E9" s="5" t="s">
        <v>23</v>
      </c>
      <c r="F9" s="5" t="s">
        <v>24</v>
      </c>
    </row>
    <row r="10" customFormat="false" ht="15" hidden="false" customHeight="false" outlineLevel="0" collapsed="false">
      <c r="A10" s="5" t="s">
        <v>20</v>
      </c>
      <c r="B10" s="5" t="s">
        <v>28</v>
      </c>
      <c r="C10" s="5" t="s">
        <v>26</v>
      </c>
      <c r="D10" s="5" t="n">
        <v>6.3</v>
      </c>
      <c r="E10" s="5" t="s">
        <v>23</v>
      </c>
      <c r="F10" s="5" t="s">
        <v>24</v>
      </c>
    </row>
    <row r="11" customFormat="false" ht="15" hidden="false" customHeight="false" outlineLevel="0" collapsed="false">
      <c r="A11" s="5" t="s">
        <v>20</v>
      </c>
      <c r="B11" s="5" t="s">
        <v>29</v>
      </c>
      <c r="C11" s="5" t="s">
        <v>26</v>
      </c>
      <c r="D11" s="5" t="n">
        <v>4.2</v>
      </c>
      <c r="E11" s="5" t="s">
        <v>23</v>
      </c>
      <c r="F11" s="5" t="s">
        <v>24</v>
      </c>
    </row>
    <row r="12" customFormat="false" ht="15" hidden="false" customHeight="false" outlineLevel="0" collapsed="false">
      <c r="A12" s="5" t="s">
        <v>20</v>
      </c>
      <c r="B12" s="5" t="s">
        <v>30</v>
      </c>
      <c r="C12" s="5" t="s">
        <v>26</v>
      </c>
      <c r="D12" s="5" t="n">
        <v>4.1</v>
      </c>
      <c r="E12" s="5" t="s">
        <v>23</v>
      </c>
      <c r="F12" s="5" t="s">
        <v>31</v>
      </c>
    </row>
    <row r="13" customFormat="false" ht="15" hidden="false" customHeight="false" outlineLevel="0" collapsed="false">
      <c r="A13" s="5" t="s">
        <v>20</v>
      </c>
      <c r="B13" s="5" t="s">
        <v>32</v>
      </c>
      <c r="C13" s="5" t="s">
        <v>26</v>
      </c>
      <c r="D13" s="5" t="n">
        <v>2.1</v>
      </c>
      <c r="E13" s="5" t="s">
        <v>23</v>
      </c>
      <c r="F13" s="5" t="s">
        <v>24</v>
      </c>
    </row>
    <row r="14" customFormat="false" ht="15" hidden="false" customHeight="false" outlineLevel="0" collapsed="false">
      <c r="A14" s="5" t="s">
        <v>20</v>
      </c>
      <c r="B14" s="5" t="s">
        <v>33</v>
      </c>
      <c r="C14" s="5" t="s">
        <v>26</v>
      </c>
      <c r="D14" s="5" t="n">
        <v>2.2</v>
      </c>
      <c r="E14" s="5" t="s">
        <v>23</v>
      </c>
      <c r="F14" s="5" t="s">
        <v>24</v>
      </c>
    </row>
    <row r="15" customFormat="false" ht="15" hidden="false" customHeight="false" outlineLevel="0" collapsed="false">
      <c r="A15" s="5" t="s">
        <v>20</v>
      </c>
      <c r="B15" s="5" t="s">
        <v>34</v>
      </c>
      <c r="C15" s="5" t="s">
        <v>25</v>
      </c>
      <c r="D15" s="5" t="n">
        <v>4.4</v>
      </c>
      <c r="E15" s="5" t="s">
        <v>23</v>
      </c>
      <c r="F15" s="5" t="s">
        <v>24</v>
      </c>
    </row>
    <row r="16" customFormat="false" ht="15" hidden="false" customHeight="false" outlineLevel="0" collapsed="false">
      <c r="A16" s="5" t="s">
        <v>20</v>
      </c>
      <c r="B16" s="5" t="s">
        <v>34</v>
      </c>
      <c r="C16" s="5" t="s">
        <v>26</v>
      </c>
      <c r="D16" s="5" t="n">
        <v>3.6</v>
      </c>
      <c r="E16" s="5" t="s">
        <v>23</v>
      </c>
      <c r="F16" s="5" t="s">
        <v>24</v>
      </c>
    </row>
    <row r="17" customFormat="false" ht="15" hidden="false" customHeight="false" outlineLevel="0" collapsed="false">
      <c r="A17" s="5" t="s">
        <v>20</v>
      </c>
      <c r="B17" s="5" t="s">
        <v>35</v>
      </c>
      <c r="C17" s="5" t="s">
        <v>26</v>
      </c>
      <c r="D17" s="5" t="n">
        <v>2</v>
      </c>
      <c r="E17" s="5" t="s">
        <v>23</v>
      </c>
      <c r="F17" s="5" t="s">
        <v>36</v>
      </c>
    </row>
    <row r="18" customFormat="false" ht="15" hidden="false" customHeight="false" outlineLevel="0" collapsed="false">
      <c r="A18" s="5" t="s">
        <v>20</v>
      </c>
      <c r="B18" s="5" t="s">
        <v>37</v>
      </c>
      <c r="C18" s="5" t="s">
        <v>26</v>
      </c>
      <c r="D18" s="5" t="n">
        <v>0.8</v>
      </c>
      <c r="E18" s="5" t="s">
        <v>23</v>
      </c>
      <c r="F18" s="5" t="s">
        <v>36</v>
      </c>
    </row>
    <row r="19" customFormat="false" ht="15" hidden="false" customHeight="false" outlineLevel="0" collapsed="false">
      <c r="A19" s="5" t="s">
        <v>20</v>
      </c>
      <c r="B19" s="5" t="s">
        <v>38</v>
      </c>
      <c r="C19" s="5" t="s">
        <v>26</v>
      </c>
      <c r="D19" s="5" t="n">
        <v>4.5</v>
      </c>
      <c r="E19" s="5" t="s">
        <v>23</v>
      </c>
      <c r="F19" s="5" t="s">
        <v>36</v>
      </c>
    </row>
    <row r="20" customFormat="false" ht="15" hidden="false" customHeight="false" outlineLevel="0" collapsed="false">
      <c r="A20" s="5" t="s">
        <v>39</v>
      </c>
      <c r="B20" s="5" t="s">
        <v>21</v>
      </c>
      <c r="C20" s="5" t="s">
        <v>25</v>
      </c>
      <c r="D20" s="5" t="n">
        <v>3.3</v>
      </c>
      <c r="E20" s="5" t="s">
        <v>23</v>
      </c>
      <c r="F20" s="5" t="s">
        <v>24</v>
      </c>
    </row>
    <row r="21" customFormat="false" ht="15" hidden="false" customHeight="false" outlineLevel="0" collapsed="false">
      <c r="A21" s="5" t="s">
        <v>39</v>
      </c>
      <c r="B21" s="5" t="s">
        <v>21</v>
      </c>
      <c r="C21" s="5" t="s">
        <v>26</v>
      </c>
      <c r="D21" s="5" t="n">
        <v>4</v>
      </c>
      <c r="E21" s="5" t="s">
        <v>23</v>
      </c>
      <c r="F21" s="5" t="s">
        <v>24</v>
      </c>
    </row>
    <row r="22" customFormat="false" ht="15" hidden="false" customHeight="false" outlineLevel="0" collapsed="false">
      <c r="A22" s="5" t="s">
        <v>39</v>
      </c>
      <c r="B22" s="5" t="s">
        <v>40</v>
      </c>
      <c r="C22" s="5" t="s">
        <v>25</v>
      </c>
      <c r="D22" s="5" t="n">
        <v>3.4</v>
      </c>
      <c r="E22" s="5" t="s">
        <v>23</v>
      </c>
      <c r="F22" s="5" t="s">
        <v>36</v>
      </c>
    </row>
    <row r="23" customFormat="false" ht="15" hidden="false" customHeight="false" outlineLevel="0" collapsed="false">
      <c r="A23" s="5" t="s">
        <v>39</v>
      </c>
      <c r="B23" s="5" t="s">
        <v>40</v>
      </c>
      <c r="C23" s="5" t="s">
        <v>26</v>
      </c>
      <c r="D23" s="5" t="n">
        <v>4</v>
      </c>
      <c r="E23" s="5" t="s">
        <v>23</v>
      </c>
      <c r="F23" s="5" t="s">
        <v>36</v>
      </c>
    </row>
    <row r="24" customFormat="false" ht="15" hidden="false" customHeight="false" outlineLevel="0" collapsed="false">
      <c r="A24" s="5" t="s">
        <v>39</v>
      </c>
      <c r="B24" s="5" t="s">
        <v>41</v>
      </c>
      <c r="C24" s="5" t="s">
        <v>26</v>
      </c>
      <c r="D24" s="5" t="n">
        <v>2.9</v>
      </c>
      <c r="E24" s="5" t="s">
        <v>23</v>
      </c>
      <c r="F24" s="5" t="s">
        <v>42</v>
      </c>
    </row>
    <row r="25" customFormat="false" ht="15" hidden="false" customHeight="false" outlineLevel="0" collapsed="false">
      <c r="A25" s="5" t="s">
        <v>39</v>
      </c>
      <c r="B25" s="5" t="s">
        <v>34</v>
      </c>
      <c r="C25" s="5" t="s">
        <v>26</v>
      </c>
      <c r="D25" s="5" t="n">
        <v>5.2</v>
      </c>
      <c r="E25" s="5" t="s">
        <v>23</v>
      </c>
      <c r="F25" s="5" t="s">
        <v>42</v>
      </c>
    </row>
    <row r="26" customFormat="false" ht="15" hidden="false" customHeight="false" outlineLevel="0" collapsed="false">
      <c r="A26" s="5" t="s">
        <v>43</v>
      </c>
      <c r="B26" s="5" t="s">
        <v>21</v>
      </c>
      <c r="C26" s="5" t="s">
        <v>25</v>
      </c>
      <c r="D26" s="5" t="n">
        <v>69</v>
      </c>
      <c r="E26" s="5" t="s">
        <v>44</v>
      </c>
      <c r="F26" s="5" t="s">
        <v>45</v>
      </c>
    </row>
    <row r="27" customFormat="false" ht="15" hidden="false" customHeight="false" outlineLevel="0" collapsed="false">
      <c r="A27" s="5" t="s">
        <v>43</v>
      </c>
      <c r="B27" s="5" t="s">
        <v>21</v>
      </c>
      <c r="C27" s="5" t="s">
        <v>26</v>
      </c>
      <c r="D27" s="5" t="n">
        <v>94</v>
      </c>
      <c r="E27" s="5" t="s">
        <v>44</v>
      </c>
      <c r="F27" s="5" t="s">
        <v>45</v>
      </c>
    </row>
    <row r="28" customFormat="false" ht="15" hidden="false" customHeight="false" outlineLevel="0" collapsed="false">
      <c r="A28" s="5" t="s">
        <v>46</v>
      </c>
      <c r="B28" s="5" t="s">
        <v>47</v>
      </c>
      <c r="C28" s="5" t="s">
        <v>48</v>
      </c>
      <c r="D28" s="5" t="n">
        <v>38</v>
      </c>
      <c r="E28" s="5" t="s">
        <v>49</v>
      </c>
      <c r="F28" s="5" t="s">
        <v>24</v>
      </c>
    </row>
    <row r="29" customFormat="false" ht="15" hidden="false" customHeight="false" outlineLevel="0" collapsed="false">
      <c r="A29" s="5" t="s">
        <v>46</v>
      </c>
      <c r="B29" s="5" t="s">
        <v>47</v>
      </c>
      <c r="C29" s="5" t="s">
        <v>50</v>
      </c>
      <c r="D29" s="5" t="n">
        <v>71</v>
      </c>
      <c r="E29" s="5" t="s">
        <v>49</v>
      </c>
      <c r="F29" s="5" t="s">
        <v>24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2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6"/>
    <col collapsed="false" customWidth="true" hidden="false" outlineLevel="0" max="2" min="2" style="0" width="12"/>
    <col collapsed="false" customWidth="true" hidden="false" outlineLevel="0" max="3" min="3" style="0" width="10"/>
    <col collapsed="false" customWidth="true" hidden="false" outlineLevel="0" max="4" min="4" style="0" width="12"/>
    <col collapsed="false" customWidth="true" hidden="false" outlineLevel="0" max="5" min="5" style="0" width="36"/>
  </cols>
  <sheetData>
    <row r="1" customFormat="false" ht="17.35" hidden="false" customHeight="false" outlineLevel="0" collapsed="false">
      <c r="A1" s="1" t="s">
        <v>51</v>
      </c>
    </row>
    <row r="2" customFormat="false" ht="15" hidden="false" customHeight="false" outlineLevel="0" collapsed="false">
      <c r="A2" s="2" t="s">
        <v>52</v>
      </c>
    </row>
    <row r="4" customFormat="false" ht="15" hidden="false" customHeight="false" outlineLevel="0" collapsed="false">
      <c r="A4" s="4" t="s">
        <v>14</v>
      </c>
      <c r="B4" s="4" t="s">
        <v>53</v>
      </c>
      <c r="C4" s="4" t="s">
        <v>17</v>
      </c>
      <c r="D4" s="4" t="s">
        <v>18</v>
      </c>
      <c r="E4" s="4" t="s">
        <v>19</v>
      </c>
    </row>
    <row r="5" customFormat="false" ht="15" hidden="false" customHeight="false" outlineLevel="0" collapsed="false">
      <c r="A5" s="5" t="s">
        <v>54</v>
      </c>
      <c r="B5" s="5" t="s">
        <v>22</v>
      </c>
      <c r="C5" s="5" t="n">
        <v>5.8</v>
      </c>
      <c r="D5" s="5" t="s">
        <v>23</v>
      </c>
      <c r="E5" s="5" t="s">
        <v>55</v>
      </c>
    </row>
    <row r="6" customFormat="false" ht="15" hidden="false" customHeight="false" outlineLevel="0" collapsed="false">
      <c r="A6" s="5" t="s">
        <v>54</v>
      </c>
      <c r="B6" s="5" t="s">
        <v>25</v>
      </c>
      <c r="C6" s="5" t="n">
        <v>6</v>
      </c>
      <c r="D6" s="5" t="s">
        <v>23</v>
      </c>
      <c r="E6" s="5" t="s">
        <v>55</v>
      </c>
    </row>
    <row r="7" customFormat="false" ht="15" hidden="false" customHeight="false" outlineLevel="0" collapsed="false">
      <c r="A7" s="5" t="s">
        <v>54</v>
      </c>
      <c r="B7" s="5" t="s">
        <v>56</v>
      </c>
      <c r="C7" s="5" t="n">
        <v>6.4</v>
      </c>
      <c r="D7" s="5" t="s">
        <v>23</v>
      </c>
      <c r="E7" s="5" t="s">
        <v>57</v>
      </c>
    </row>
    <row r="8" customFormat="false" ht="15" hidden="false" customHeight="false" outlineLevel="0" collapsed="false">
      <c r="A8" s="5" t="s">
        <v>54</v>
      </c>
      <c r="B8" s="5" t="s">
        <v>26</v>
      </c>
      <c r="C8" s="5" t="n">
        <v>4.8</v>
      </c>
      <c r="D8" s="5" t="s">
        <v>23</v>
      </c>
      <c r="E8" s="5" t="s">
        <v>58</v>
      </c>
    </row>
    <row r="9" customFormat="false" ht="15" hidden="false" customHeight="false" outlineLevel="0" collapsed="false">
      <c r="A9" s="5" t="s">
        <v>59</v>
      </c>
      <c r="B9" s="5" t="s">
        <v>60</v>
      </c>
      <c r="C9" s="5" t="n">
        <v>23.8</v>
      </c>
      <c r="D9" s="5" t="s">
        <v>23</v>
      </c>
      <c r="E9" s="5" t="s">
        <v>61</v>
      </c>
    </row>
    <row r="10" customFormat="false" ht="15" hidden="false" customHeight="false" outlineLevel="0" collapsed="false">
      <c r="A10" s="5" t="s">
        <v>59</v>
      </c>
      <c r="B10" s="5" t="s">
        <v>62</v>
      </c>
      <c r="C10" s="5" t="n">
        <v>14.6</v>
      </c>
      <c r="D10" s="5" t="s">
        <v>23</v>
      </c>
      <c r="E10" s="5" t="s">
        <v>63</v>
      </c>
    </row>
    <row r="11" customFormat="false" ht="15" hidden="false" customHeight="false" outlineLevel="0" collapsed="false">
      <c r="A11" s="5" t="s">
        <v>59</v>
      </c>
      <c r="B11" s="5" t="s">
        <v>64</v>
      </c>
      <c r="C11" s="5" t="n">
        <v>3.3</v>
      </c>
      <c r="D11" s="5" t="s">
        <v>23</v>
      </c>
      <c r="E11" s="5" t="s">
        <v>55</v>
      </c>
    </row>
    <row r="12" customFormat="false" ht="15" hidden="false" customHeight="false" outlineLevel="0" collapsed="false">
      <c r="A12" s="5" t="s">
        <v>59</v>
      </c>
      <c r="B12" s="5" t="s">
        <v>65</v>
      </c>
      <c r="C12" s="5" t="n">
        <v>3.4</v>
      </c>
      <c r="D12" s="5" t="s">
        <v>23</v>
      </c>
      <c r="E12" s="5" t="s">
        <v>66</v>
      </c>
    </row>
    <row r="13" customFormat="false" ht="15" hidden="false" customHeight="false" outlineLevel="0" collapsed="false">
      <c r="A13" s="5" t="s">
        <v>59</v>
      </c>
      <c r="B13" s="5" t="s">
        <v>67</v>
      </c>
      <c r="C13" s="5" t="n">
        <v>9</v>
      </c>
      <c r="D13" s="5" t="s">
        <v>23</v>
      </c>
      <c r="E13" s="5" t="s">
        <v>68</v>
      </c>
    </row>
    <row r="14" customFormat="false" ht="15" hidden="false" customHeight="false" outlineLevel="0" collapsed="false">
      <c r="A14" s="5" t="s">
        <v>69</v>
      </c>
      <c r="B14" s="5" t="s">
        <v>22</v>
      </c>
      <c r="C14" s="5" t="n">
        <v>28.4</v>
      </c>
      <c r="D14" s="5" t="s">
        <v>23</v>
      </c>
      <c r="E14" s="5" t="s">
        <v>70</v>
      </c>
    </row>
    <row r="15" customFormat="false" ht="15" hidden="false" customHeight="false" outlineLevel="0" collapsed="false">
      <c r="A15" s="5" t="s">
        <v>69</v>
      </c>
      <c r="B15" s="5" t="s">
        <v>71</v>
      </c>
      <c r="C15" s="5" t="n">
        <v>4.8</v>
      </c>
      <c r="D15" s="5" t="s">
        <v>23</v>
      </c>
      <c r="E15" s="5" t="s">
        <v>72</v>
      </c>
    </row>
    <row r="16" customFormat="false" ht="15" hidden="false" customHeight="false" outlineLevel="0" collapsed="false">
      <c r="A16" s="5" t="s">
        <v>73</v>
      </c>
      <c r="B16" s="5" t="s">
        <v>62</v>
      </c>
      <c r="C16" s="5" t="n">
        <v>18</v>
      </c>
      <c r="D16" s="5" t="s">
        <v>23</v>
      </c>
      <c r="E16" s="5" t="s">
        <v>74</v>
      </c>
    </row>
    <row r="17" customFormat="false" ht="15" hidden="false" customHeight="false" outlineLevel="0" collapsed="false">
      <c r="A17" s="5" t="s">
        <v>75</v>
      </c>
      <c r="B17" s="5" t="s">
        <v>50</v>
      </c>
      <c r="C17" s="5" t="n">
        <v>44.7</v>
      </c>
      <c r="D17" s="5" t="s">
        <v>49</v>
      </c>
      <c r="E17" s="5" t="s">
        <v>72</v>
      </c>
    </row>
    <row r="18" customFormat="false" ht="15" hidden="false" customHeight="false" outlineLevel="0" collapsed="false">
      <c r="A18" s="5" t="s">
        <v>76</v>
      </c>
      <c r="B18" s="5" t="s">
        <v>25</v>
      </c>
      <c r="C18" s="5" t="n">
        <v>8.3</v>
      </c>
      <c r="D18" s="5" t="s">
        <v>49</v>
      </c>
      <c r="E18" s="5" t="s">
        <v>66</v>
      </c>
    </row>
    <row r="19" customFormat="false" ht="15" hidden="false" customHeight="false" outlineLevel="0" collapsed="false">
      <c r="A19" s="5" t="s">
        <v>77</v>
      </c>
      <c r="B19" s="5" t="s">
        <v>25</v>
      </c>
      <c r="C19" s="5" t="n">
        <v>2.5</v>
      </c>
      <c r="D19" s="5" t="s">
        <v>49</v>
      </c>
      <c r="E19" s="5" t="s">
        <v>55</v>
      </c>
    </row>
    <row r="20" customFormat="false" ht="15" hidden="false" customHeight="false" outlineLevel="0" collapsed="false">
      <c r="A20" s="5" t="s">
        <v>78</v>
      </c>
      <c r="B20" s="5" t="s">
        <v>25</v>
      </c>
      <c r="C20" s="5" t="n">
        <v>5.7</v>
      </c>
      <c r="D20" s="5" t="s">
        <v>79</v>
      </c>
      <c r="E20" s="5" t="s">
        <v>80</v>
      </c>
    </row>
    <row r="21" customFormat="false" ht="15" hidden="false" customHeight="false" outlineLevel="0" collapsed="false">
      <c r="A21" s="5" t="s">
        <v>81</v>
      </c>
      <c r="B21" s="5" t="s">
        <v>56</v>
      </c>
      <c r="C21" s="5" t="n">
        <v>48.3</v>
      </c>
      <c r="D21" s="5" t="s">
        <v>23</v>
      </c>
      <c r="E21" s="5" t="s">
        <v>57</v>
      </c>
    </row>
    <row r="22" customFormat="false" ht="15" hidden="false" customHeight="false" outlineLevel="0" collapsed="false">
      <c r="A22" s="5" t="s">
        <v>82</v>
      </c>
      <c r="B22" s="5" t="s">
        <v>25</v>
      </c>
      <c r="C22" s="5" t="n">
        <v>13.1</v>
      </c>
      <c r="D22" s="5" t="s">
        <v>23</v>
      </c>
      <c r="E22" s="5" t="s">
        <v>63</v>
      </c>
    </row>
    <row r="23" customFormat="false" ht="15" hidden="false" customHeight="false" outlineLevel="0" collapsed="false">
      <c r="A23" s="5" t="s">
        <v>83</v>
      </c>
      <c r="B23" s="5" t="s">
        <v>25</v>
      </c>
      <c r="C23" s="5" t="n">
        <v>32</v>
      </c>
      <c r="D23" s="5" t="s">
        <v>23</v>
      </c>
      <c r="E23" s="5" t="s">
        <v>63</v>
      </c>
    </row>
    <row r="24" customFormat="false" ht="15" hidden="false" customHeight="false" outlineLevel="0" collapsed="false">
      <c r="A24" s="5" t="s">
        <v>84</v>
      </c>
      <c r="B24" s="5" t="s">
        <v>25</v>
      </c>
      <c r="C24" s="5" t="n">
        <v>29.5</v>
      </c>
      <c r="D24" s="5" t="s">
        <v>23</v>
      </c>
      <c r="E24" s="5" t="s">
        <v>63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8"/>
    <col collapsed="false" customWidth="true" hidden="false" outlineLevel="0" max="2" min="2" style="0" width="18"/>
    <col collapsed="false" customWidth="true" hidden="false" outlineLevel="0" max="3" min="3" style="0" width="8"/>
    <col collapsed="false" customWidth="true" hidden="false" outlineLevel="0" max="5" min="4" style="0" width="10"/>
    <col collapsed="false" customWidth="true" hidden="false" outlineLevel="0" max="6" min="6" style="0" width="38"/>
  </cols>
  <sheetData>
    <row r="1" customFormat="false" ht="17.35" hidden="false" customHeight="false" outlineLevel="0" collapsed="false">
      <c r="A1" s="1" t="s">
        <v>85</v>
      </c>
    </row>
    <row r="2" customFormat="false" ht="15" hidden="false" customHeight="false" outlineLevel="0" collapsed="false">
      <c r="A2" s="2" t="s">
        <v>86</v>
      </c>
    </row>
    <row r="4" customFormat="false" ht="15" hidden="false" customHeight="false" outlineLevel="0" collapsed="false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</row>
    <row r="5" customFormat="false" ht="15" hidden="false" customHeight="false" outlineLevel="0" collapsed="false">
      <c r="A5" s="5" t="s">
        <v>87</v>
      </c>
      <c r="B5" s="5" t="s">
        <v>21</v>
      </c>
      <c r="C5" s="5" t="s">
        <v>25</v>
      </c>
      <c r="D5" s="5" t="n">
        <v>49.4</v>
      </c>
      <c r="E5" s="5" t="s">
        <v>23</v>
      </c>
      <c r="F5" s="5" t="s">
        <v>88</v>
      </c>
    </row>
    <row r="6" customFormat="false" ht="15" hidden="false" customHeight="false" outlineLevel="0" collapsed="false">
      <c r="A6" s="5" t="s">
        <v>89</v>
      </c>
      <c r="B6" s="5" t="s">
        <v>21</v>
      </c>
      <c r="C6" s="5" t="s">
        <v>25</v>
      </c>
      <c r="D6" s="5" t="n">
        <v>692</v>
      </c>
      <c r="E6" s="5" t="s">
        <v>90</v>
      </c>
      <c r="F6" s="5" t="s">
        <v>91</v>
      </c>
    </row>
    <row r="7" customFormat="false" ht="15" hidden="false" customHeight="false" outlineLevel="0" collapsed="false">
      <c r="A7" s="5" t="s">
        <v>92</v>
      </c>
      <c r="B7" s="5" t="s">
        <v>21</v>
      </c>
      <c r="C7" s="5" t="s">
        <v>25</v>
      </c>
      <c r="D7" s="5" t="n">
        <v>5150</v>
      </c>
      <c r="E7" s="5" t="s">
        <v>90</v>
      </c>
      <c r="F7" s="5" t="s">
        <v>91</v>
      </c>
    </row>
    <row r="8" customFormat="false" ht="15" hidden="false" customHeight="false" outlineLevel="0" collapsed="false">
      <c r="A8" s="5" t="s">
        <v>93</v>
      </c>
      <c r="B8" s="5" t="s">
        <v>21</v>
      </c>
      <c r="C8" s="5" t="s">
        <v>94</v>
      </c>
      <c r="D8" s="5" t="n">
        <v>11000</v>
      </c>
      <c r="E8" s="5" t="s">
        <v>90</v>
      </c>
      <c r="F8" s="5" t="s">
        <v>95</v>
      </c>
    </row>
    <row r="9" customFormat="false" ht="15" hidden="false" customHeight="false" outlineLevel="0" collapsed="false">
      <c r="A9" s="5" t="s">
        <v>96</v>
      </c>
      <c r="B9" s="5" t="s">
        <v>21</v>
      </c>
      <c r="C9" s="5" t="s">
        <v>25</v>
      </c>
      <c r="D9" s="5" t="n">
        <v>85.6</v>
      </c>
      <c r="E9" s="5" t="s">
        <v>23</v>
      </c>
      <c r="F9" s="5" t="s">
        <v>91</v>
      </c>
    </row>
    <row r="10" customFormat="false" ht="15" hidden="false" customHeight="false" outlineLevel="0" collapsed="false">
      <c r="A10" s="5" t="s">
        <v>97</v>
      </c>
      <c r="B10" s="5" t="s">
        <v>21</v>
      </c>
      <c r="C10" s="5" t="s">
        <v>22</v>
      </c>
      <c r="D10" s="5" t="n">
        <v>415</v>
      </c>
      <c r="E10" s="5" t="s">
        <v>98</v>
      </c>
      <c r="F10" s="5" t="s">
        <v>99</v>
      </c>
    </row>
    <row r="11" customFormat="false" ht="15" hidden="false" customHeight="false" outlineLevel="0" collapsed="false">
      <c r="A11" s="5" t="s">
        <v>97</v>
      </c>
      <c r="B11" s="5" t="s">
        <v>21</v>
      </c>
      <c r="C11" s="5" t="s">
        <v>100</v>
      </c>
      <c r="D11" s="5" t="n">
        <v>945</v>
      </c>
      <c r="E11" s="5" t="s">
        <v>98</v>
      </c>
      <c r="F11" s="5" t="s">
        <v>101</v>
      </c>
    </row>
    <row r="12" customFormat="false" ht="15" hidden="false" customHeight="false" outlineLevel="0" collapsed="false">
      <c r="A12" s="5" t="s">
        <v>97</v>
      </c>
      <c r="B12" s="5" t="s">
        <v>21</v>
      </c>
      <c r="C12" s="5" t="s">
        <v>102</v>
      </c>
      <c r="D12" s="5" t="n">
        <v>1200</v>
      </c>
      <c r="E12" s="5" t="s">
        <v>98</v>
      </c>
      <c r="F12" s="5" t="s">
        <v>101</v>
      </c>
    </row>
    <row r="13" customFormat="false" ht="15" hidden="false" customHeight="false" outlineLevel="0" collapsed="false">
      <c r="A13" s="5" t="s">
        <v>103</v>
      </c>
      <c r="B13" s="5" t="s">
        <v>104</v>
      </c>
      <c r="C13" s="5" t="s">
        <v>25</v>
      </c>
      <c r="D13" s="5" t="n">
        <v>400</v>
      </c>
      <c r="E13" s="5" t="s">
        <v>105</v>
      </c>
      <c r="F13" s="5" t="s">
        <v>106</v>
      </c>
    </row>
    <row r="14" customFormat="false" ht="15" hidden="false" customHeight="false" outlineLevel="0" collapsed="false">
      <c r="A14" s="5" t="s">
        <v>107</v>
      </c>
      <c r="B14" s="5" t="s">
        <v>104</v>
      </c>
      <c r="C14" s="5" t="s">
        <v>26</v>
      </c>
      <c r="D14" s="5" t="n">
        <v>75</v>
      </c>
      <c r="E14" s="5" t="s">
        <v>108</v>
      </c>
      <c r="F14" s="5" t="s">
        <v>109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4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0"/>
    <col collapsed="false" customWidth="true" hidden="false" outlineLevel="0" max="2" min="2" style="0" width="26"/>
    <col collapsed="false" customWidth="true" hidden="false" outlineLevel="0" max="3" min="3" style="0" width="13"/>
    <col collapsed="false" customWidth="true" hidden="false" outlineLevel="0" max="4" min="4" style="0" width="14"/>
    <col collapsed="false" customWidth="true" hidden="false" outlineLevel="0" max="5" min="5" style="0" width="18"/>
    <col collapsed="false" customWidth="true" hidden="false" outlineLevel="0" max="6" min="6" style="0" width="14"/>
    <col collapsed="false" customWidth="true" hidden="false" outlineLevel="0" max="7" min="7" style="0" width="12"/>
  </cols>
  <sheetData>
    <row r="1" customFormat="false" ht="17.35" hidden="false" customHeight="false" outlineLevel="0" collapsed="false">
      <c r="A1" s="1" t="s">
        <v>110</v>
      </c>
    </row>
    <row r="2" customFormat="false" ht="15" hidden="false" customHeight="false" outlineLevel="0" collapsed="false">
      <c r="A2" s="2" t="s">
        <v>111</v>
      </c>
    </row>
    <row r="4" customFormat="false" ht="15" hidden="false" customHeight="false" outlineLevel="0" collapsed="false">
      <c r="A4" s="4" t="s">
        <v>112</v>
      </c>
      <c r="B4" s="4" t="s">
        <v>113</v>
      </c>
      <c r="C4" s="4" t="s">
        <v>114</v>
      </c>
      <c r="D4" s="4" t="s">
        <v>115</v>
      </c>
      <c r="E4" s="4" t="s">
        <v>116</v>
      </c>
      <c r="F4" s="4" t="s">
        <v>117</v>
      </c>
      <c r="G4" s="4" t="s">
        <v>118</v>
      </c>
    </row>
    <row r="5" customFormat="false" ht="15" hidden="false" customHeight="false" outlineLevel="0" collapsed="false">
      <c r="A5" s="5" t="s">
        <v>35</v>
      </c>
      <c r="B5" s="5" t="s">
        <v>119</v>
      </c>
      <c r="C5" s="5" t="n">
        <v>31820</v>
      </c>
      <c r="D5" s="5" t="n">
        <v>340.1</v>
      </c>
      <c r="E5" s="5" t="n">
        <v>92883</v>
      </c>
      <c r="F5" s="5" t="n">
        <v>2.1</v>
      </c>
      <c r="G5" s="5" t="n">
        <v>2.4</v>
      </c>
    </row>
    <row r="6" customFormat="false" ht="15" hidden="false" customHeight="false" outlineLevel="0" collapsed="false">
      <c r="A6" s="5" t="s">
        <v>38</v>
      </c>
      <c r="B6" s="5" t="s">
        <v>29</v>
      </c>
      <c r="C6" s="5" t="n">
        <v>20650</v>
      </c>
      <c r="D6" s="5" t="n">
        <v>1410</v>
      </c>
      <c r="E6" s="5" t="n">
        <v>14730</v>
      </c>
      <c r="F6" s="5" t="n">
        <v>4.2</v>
      </c>
      <c r="G6" s="5" t="n">
        <v>0.7</v>
      </c>
    </row>
    <row r="7" customFormat="false" ht="15" hidden="false" customHeight="false" outlineLevel="0" collapsed="false">
      <c r="A7" s="5" t="s">
        <v>120</v>
      </c>
      <c r="B7" s="5" t="s">
        <v>32</v>
      </c>
      <c r="C7" s="5" t="n">
        <v>5330</v>
      </c>
      <c r="D7" s="5" t="n">
        <v>83.5</v>
      </c>
      <c r="E7" s="5" t="n">
        <v>63600</v>
      </c>
      <c r="F7" s="5" t="n">
        <v>0.9</v>
      </c>
      <c r="G7" s="5" t="n">
        <v>1.8</v>
      </c>
    </row>
    <row r="8" customFormat="false" ht="15" hidden="false" customHeight="false" outlineLevel="0" collapsed="false">
      <c r="A8" s="5" t="s">
        <v>121</v>
      </c>
      <c r="B8" s="5" t="s">
        <v>28</v>
      </c>
      <c r="C8" s="5" t="n">
        <v>4510</v>
      </c>
      <c r="D8" s="5" t="n">
        <v>1450</v>
      </c>
      <c r="E8" s="5" t="n">
        <v>3051</v>
      </c>
      <c r="F8" s="5" t="n">
        <v>6.2</v>
      </c>
      <c r="G8" s="5" t="n">
        <v>4</v>
      </c>
    </row>
    <row r="9" customFormat="false" ht="15" hidden="false" customHeight="false" outlineLevel="0" collapsed="false">
      <c r="A9" s="5" t="s">
        <v>122</v>
      </c>
      <c r="B9" s="5" t="s">
        <v>29</v>
      </c>
      <c r="C9" s="5" t="n">
        <v>4460</v>
      </c>
      <c r="D9" s="5" t="n">
        <v>124</v>
      </c>
      <c r="E9" s="5" t="n">
        <v>36391</v>
      </c>
      <c r="F9" s="5" t="n">
        <v>0.6</v>
      </c>
      <c r="G9" s="5" t="n">
        <v>2.1</v>
      </c>
    </row>
    <row r="10" customFormat="false" ht="15" hidden="false" customHeight="false" outlineLevel="0" collapsed="false">
      <c r="A10" s="5" t="s">
        <v>123</v>
      </c>
      <c r="B10" s="5" t="s">
        <v>32</v>
      </c>
      <c r="C10" s="5" t="n">
        <v>4230</v>
      </c>
      <c r="D10" s="5" t="n">
        <v>69.2</v>
      </c>
      <c r="E10" s="5" t="n">
        <v>60011</v>
      </c>
      <c r="F10" s="5" t="n">
        <v>1.3</v>
      </c>
      <c r="G10" s="5" t="n">
        <v>2.5</v>
      </c>
    </row>
    <row r="11" customFormat="false" ht="15" hidden="false" customHeight="false" outlineLevel="0" collapsed="false">
      <c r="A11" s="5" t="s">
        <v>124</v>
      </c>
      <c r="B11" s="5" t="s">
        <v>32</v>
      </c>
      <c r="C11" s="5" t="n">
        <v>3560</v>
      </c>
      <c r="D11" s="5" t="n">
        <v>68.6</v>
      </c>
      <c r="E11" s="5" t="n">
        <v>51708</v>
      </c>
      <c r="F11" s="5" t="n">
        <v>0.9</v>
      </c>
      <c r="G11" s="5" t="n">
        <v>1.5</v>
      </c>
    </row>
    <row r="12" customFormat="false" ht="15" hidden="false" customHeight="false" outlineLevel="0" collapsed="false">
      <c r="A12" s="5" t="s">
        <v>125</v>
      </c>
      <c r="B12" s="5" t="s">
        <v>32</v>
      </c>
      <c r="C12" s="5" t="n">
        <v>2700</v>
      </c>
      <c r="D12" s="5" t="n">
        <v>59</v>
      </c>
      <c r="E12" s="5" t="n">
        <v>45883</v>
      </c>
      <c r="F12" s="5" t="n">
        <v>0.8</v>
      </c>
      <c r="G12" s="5" t="n">
        <v>2</v>
      </c>
    </row>
    <row r="13" customFormat="false" ht="15" hidden="false" customHeight="false" outlineLevel="0" collapsed="false">
      <c r="A13" s="5" t="s">
        <v>126</v>
      </c>
      <c r="B13" s="5" t="s">
        <v>32</v>
      </c>
      <c r="C13" s="5" t="n">
        <v>2510</v>
      </c>
      <c r="D13" s="5" t="n">
        <v>143.5</v>
      </c>
      <c r="E13" s="5" t="n">
        <v>17287</v>
      </c>
      <c r="F13" s="5" t="n">
        <v>1</v>
      </c>
      <c r="G13" s="5" t="n">
        <v>5.2</v>
      </c>
    </row>
    <row r="14" customFormat="false" ht="15" hidden="false" customHeight="false" outlineLevel="0" collapsed="false">
      <c r="A14" s="5" t="s">
        <v>127</v>
      </c>
      <c r="B14" s="5" t="s">
        <v>119</v>
      </c>
      <c r="C14" s="5" t="n">
        <v>2420</v>
      </c>
      <c r="D14" s="5" t="n">
        <v>41.3</v>
      </c>
      <c r="E14" s="5" t="n">
        <v>58244</v>
      </c>
      <c r="F14" s="5" t="n">
        <v>1.5</v>
      </c>
      <c r="G14" s="5" t="n">
        <v>2</v>
      </c>
    </row>
    <row r="15" customFormat="false" ht="15" hidden="false" customHeight="false" outlineLevel="0" collapsed="false">
      <c r="A15" s="5" t="s">
        <v>128</v>
      </c>
      <c r="B15" s="5" t="s">
        <v>33</v>
      </c>
      <c r="C15" s="5" t="n">
        <v>2290</v>
      </c>
      <c r="D15" s="5" t="n">
        <v>212</v>
      </c>
      <c r="E15" s="5" t="n">
        <v>10709</v>
      </c>
      <c r="F15" s="5" t="n">
        <v>1.9</v>
      </c>
      <c r="G15" s="5" t="n">
        <v>4</v>
      </c>
    </row>
    <row r="16" customFormat="false" ht="15" hidden="false" customHeight="false" outlineLevel="0" collapsed="false">
      <c r="A16" s="5" t="s">
        <v>129</v>
      </c>
      <c r="B16" s="5" t="s">
        <v>32</v>
      </c>
      <c r="C16" s="5" t="n">
        <v>2040</v>
      </c>
      <c r="D16" s="5" t="n">
        <v>48.8</v>
      </c>
      <c r="E16" s="5" t="n">
        <v>40582</v>
      </c>
      <c r="F16" s="5" t="n">
        <v>2</v>
      </c>
      <c r="G16" s="5" t="n">
        <v>2</v>
      </c>
    </row>
    <row r="17" customFormat="false" ht="15" hidden="false" customHeight="false" outlineLevel="0" collapsed="false">
      <c r="A17" s="5" t="s">
        <v>130</v>
      </c>
      <c r="B17" s="5" t="s">
        <v>33</v>
      </c>
      <c r="C17" s="5" t="n">
        <v>2030</v>
      </c>
      <c r="D17" s="5" t="n">
        <v>130.9</v>
      </c>
      <c r="E17" s="5" t="n">
        <v>15111</v>
      </c>
      <c r="F17" s="5" t="n">
        <v>1.5</v>
      </c>
      <c r="G17" s="5" t="n">
        <v>3.3</v>
      </c>
    </row>
    <row r="18" customFormat="false" ht="15" hidden="false" customHeight="false" outlineLevel="0" collapsed="false">
      <c r="A18" s="5" t="s">
        <v>131</v>
      </c>
      <c r="B18" s="5" t="s">
        <v>29</v>
      </c>
      <c r="C18" s="5" t="n">
        <v>1950</v>
      </c>
      <c r="D18" s="5" t="n">
        <v>27.2</v>
      </c>
      <c r="E18" s="5" t="n">
        <v>69358</v>
      </c>
      <c r="F18" s="5" t="n">
        <v>2.1</v>
      </c>
      <c r="G18" s="5" t="n">
        <v>3</v>
      </c>
    </row>
    <row r="19" customFormat="false" ht="15" hidden="false" customHeight="false" outlineLevel="0" collapsed="false">
      <c r="A19" s="5" t="s">
        <v>132</v>
      </c>
      <c r="B19" s="5" t="s">
        <v>29</v>
      </c>
      <c r="C19" s="5" t="n">
        <v>1940</v>
      </c>
      <c r="D19" s="5" t="n">
        <v>51.8</v>
      </c>
      <c r="E19" s="5" t="n">
        <v>37523</v>
      </c>
      <c r="F19" s="5" t="n">
        <v>1.8</v>
      </c>
      <c r="G19" s="5" t="n">
        <v>1.8</v>
      </c>
    </row>
    <row r="20" customFormat="false" ht="15" hidden="false" customHeight="false" outlineLevel="0" collapsed="false">
      <c r="A20" s="5" t="s">
        <v>133</v>
      </c>
      <c r="B20" s="5" t="s">
        <v>32</v>
      </c>
      <c r="C20" s="5" t="n">
        <v>1580</v>
      </c>
      <c r="D20" s="5" t="n">
        <v>85.5</v>
      </c>
      <c r="E20" s="5" t="n">
        <v>18232</v>
      </c>
      <c r="F20" s="5" t="n">
        <v>3.7</v>
      </c>
      <c r="G20" s="5" t="n">
        <v>24.7</v>
      </c>
    </row>
    <row r="21" customFormat="false" ht="15" hidden="false" customHeight="false" outlineLevel="0" collapsed="false">
      <c r="A21" s="5" t="s">
        <v>134</v>
      </c>
      <c r="B21" s="5" t="s">
        <v>29</v>
      </c>
      <c r="C21" s="5" t="n">
        <v>1550</v>
      </c>
      <c r="D21" s="5" t="n">
        <v>283.5</v>
      </c>
      <c r="E21" s="5" t="n">
        <v>5398</v>
      </c>
      <c r="F21" s="5" t="n">
        <v>4.9</v>
      </c>
      <c r="G21" s="5" t="n">
        <v>2.9</v>
      </c>
    </row>
    <row r="22" customFormat="false" ht="15" hidden="false" customHeight="false" outlineLevel="0" collapsed="false">
      <c r="A22" s="5" t="s">
        <v>135</v>
      </c>
      <c r="B22" s="5" t="s">
        <v>32</v>
      </c>
      <c r="C22" s="5" t="n">
        <v>1410</v>
      </c>
      <c r="D22" s="5" t="n">
        <v>18</v>
      </c>
      <c r="E22" s="5" t="n">
        <v>77881</v>
      </c>
      <c r="F22" s="5" t="n">
        <v>1.2</v>
      </c>
      <c r="G22" s="5" t="n">
        <v>2.4</v>
      </c>
    </row>
    <row r="23" customFormat="false" ht="15" hidden="false" customHeight="false" outlineLevel="0" collapsed="false">
      <c r="A23" s="5" t="s">
        <v>136</v>
      </c>
      <c r="B23" s="5" t="s">
        <v>137</v>
      </c>
      <c r="C23" s="5" t="n">
        <v>1320</v>
      </c>
      <c r="D23" s="5" t="n">
        <v>35.3</v>
      </c>
      <c r="E23" s="5" t="n">
        <v>35839</v>
      </c>
      <c r="F23" s="5" t="n">
        <v>4</v>
      </c>
      <c r="G23" s="5" t="n">
        <v>2</v>
      </c>
    </row>
    <row r="24" customFormat="false" ht="15" hidden="false" customHeight="false" outlineLevel="0" collapsed="false">
      <c r="A24" s="5" t="s">
        <v>138</v>
      </c>
      <c r="B24" s="5" t="s">
        <v>32</v>
      </c>
      <c r="C24" s="5" t="n">
        <v>1070</v>
      </c>
      <c r="D24" s="5" t="n">
        <v>9</v>
      </c>
      <c r="E24" s="5" t="n">
        <v>118173</v>
      </c>
      <c r="F24" s="5" t="n">
        <v>1.3</v>
      </c>
      <c r="G24" s="5" t="n">
        <v>0.6</v>
      </c>
    </row>
    <row r="25" customFormat="false" ht="15" hidden="false" customHeight="false" outlineLevel="0" collapsed="false">
      <c r="A25" s="5" t="s">
        <v>139</v>
      </c>
      <c r="B25" s="5" t="s">
        <v>33</v>
      </c>
      <c r="C25" s="5" t="n">
        <v>667.9</v>
      </c>
      <c r="D25" s="5" t="n">
        <v>45.7</v>
      </c>
      <c r="E25" s="5" t="n">
        <v>13895</v>
      </c>
      <c r="F25" s="5" t="n">
        <v>4</v>
      </c>
      <c r="G25" s="5" t="n">
        <v>16.4</v>
      </c>
    </row>
    <row r="26" customFormat="false" ht="15" hidden="false" customHeight="false" outlineLevel="0" collapsed="false">
      <c r="A26" s="5" t="s">
        <v>140</v>
      </c>
      <c r="B26" s="5" t="s">
        <v>137</v>
      </c>
      <c r="C26" s="5" t="n">
        <v>601.2</v>
      </c>
      <c r="D26" s="5" t="n">
        <v>11</v>
      </c>
      <c r="E26" s="5" t="n">
        <v>53842</v>
      </c>
      <c r="F26" s="5" t="n">
        <v>5</v>
      </c>
      <c r="G26" s="5" t="n">
        <v>2</v>
      </c>
    </row>
    <row r="27" customFormat="false" ht="15" hidden="false" customHeight="false" outlineLevel="0" collapsed="false">
      <c r="A27" s="5" t="s">
        <v>141</v>
      </c>
      <c r="B27" s="5" t="s">
        <v>29</v>
      </c>
      <c r="C27" s="5" t="n">
        <v>533.9</v>
      </c>
      <c r="D27" s="5" t="n">
        <v>115.8</v>
      </c>
      <c r="E27" s="5" t="n">
        <v>4619</v>
      </c>
      <c r="F27" s="5" t="n">
        <v>5.7</v>
      </c>
      <c r="G27" s="5" t="n">
        <v>2.6</v>
      </c>
    </row>
    <row r="28" customFormat="false" ht="15" hidden="false" customHeight="false" outlineLevel="0" collapsed="false">
      <c r="A28" s="5" t="s">
        <v>142</v>
      </c>
      <c r="B28" s="5" t="s">
        <v>28</v>
      </c>
      <c r="C28" s="5" t="n">
        <v>519.3</v>
      </c>
      <c r="D28" s="5" t="n">
        <v>173.6</v>
      </c>
      <c r="E28" s="5" t="n">
        <v>2960</v>
      </c>
      <c r="F28" s="5" t="n">
        <v>4.9</v>
      </c>
      <c r="G28" s="5" t="n">
        <v>8.7</v>
      </c>
    </row>
    <row r="29" customFormat="false" ht="15" hidden="false" customHeight="false" outlineLevel="0" collapsed="false">
      <c r="A29" s="5" t="s">
        <v>143</v>
      </c>
      <c r="B29" s="5" t="s">
        <v>29</v>
      </c>
      <c r="C29" s="5" t="n">
        <v>511.1</v>
      </c>
      <c r="D29" s="5" t="n">
        <v>101</v>
      </c>
      <c r="E29" s="5" t="n">
        <v>4965</v>
      </c>
      <c r="F29" s="5" t="n">
        <v>5.6</v>
      </c>
      <c r="G29" s="5" t="n">
        <v>3.2</v>
      </c>
    </row>
    <row r="30" customFormat="false" ht="15" hidden="false" customHeight="false" outlineLevel="0" collapsed="false">
      <c r="A30" s="5" t="s">
        <v>144</v>
      </c>
      <c r="B30" s="5" t="s">
        <v>33</v>
      </c>
      <c r="C30" s="5" t="n">
        <v>462.3</v>
      </c>
      <c r="D30" s="5" t="n">
        <v>52.9</v>
      </c>
      <c r="E30" s="5" t="n">
        <v>8644</v>
      </c>
      <c r="F30" s="5" t="n">
        <v>2.3</v>
      </c>
      <c r="G30" s="5" t="n">
        <v>3.5</v>
      </c>
    </row>
    <row r="31" customFormat="false" ht="15" hidden="false" customHeight="false" outlineLevel="0" collapsed="false">
      <c r="A31" s="5" t="s">
        <v>145</v>
      </c>
      <c r="B31" s="5" t="s">
        <v>30</v>
      </c>
      <c r="C31" s="5" t="n">
        <v>443.6</v>
      </c>
      <c r="D31" s="5" t="n">
        <v>64</v>
      </c>
      <c r="E31" s="5" t="n">
        <v>6835</v>
      </c>
      <c r="F31" s="5" t="n">
        <v>1.2</v>
      </c>
      <c r="G31" s="5" t="n">
        <v>3.7</v>
      </c>
    </row>
    <row r="32" customFormat="false" ht="15" hidden="false" customHeight="false" outlineLevel="0" collapsed="false">
      <c r="A32" s="5" t="s">
        <v>146</v>
      </c>
      <c r="B32" s="5" t="s">
        <v>28</v>
      </c>
      <c r="C32" s="5" t="n">
        <v>410.5</v>
      </c>
      <c r="D32" s="5" t="n">
        <v>251.3</v>
      </c>
      <c r="E32" s="5" t="n">
        <v>1707</v>
      </c>
      <c r="F32" s="5" t="n">
        <v>3.6</v>
      </c>
      <c r="G32" s="5" t="n">
        <v>6</v>
      </c>
    </row>
    <row r="33" customFormat="false" ht="15" hidden="false" customHeight="false" outlineLevel="0" collapsed="false">
      <c r="A33" s="5" t="s">
        <v>147</v>
      </c>
      <c r="B33" s="5" t="s">
        <v>137</v>
      </c>
      <c r="C33" s="5" t="n">
        <v>399.5</v>
      </c>
      <c r="D33" s="5" t="n">
        <v>116.5</v>
      </c>
      <c r="E33" s="5" t="n">
        <v>3579</v>
      </c>
      <c r="F33" s="5" t="n">
        <v>4.5</v>
      </c>
      <c r="G33" s="5" t="n">
        <v>11.8</v>
      </c>
    </row>
    <row r="34" customFormat="false" ht="15" hidden="false" customHeight="false" outlineLevel="0" collapsed="false">
      <c r="A34" s="5" t="s">
        <v>148</v>
      </c>
      <c r="B34" s="5" t="s">
        <v>30</v>
      </c>
      <c r="C34" s="5" t="n">
        <v>334.3</v>
      </c>
      <c r="D34" s="5" t="n">
        <v>232.7</v>
      </c>
      <c r="E34" s="5" t="n">
        <v>1378</v>
      </c>
      <c r="F34" s="5" t="n">
        <v>4.2</v>
      </c>
      <c r="G34" s="5" t="n">
        <v>22</v>
      </c>
    </row>
    <row r="35" customFormat="false" ht="15" hidden="false" customHeight="false" outlineLevel="0" collapsed="false">
      <c r="A35" s="5" t="s">
        <v>149</v>
      </c>
      <c r="B35" s="5" t="s">
        <v>30</v>
      </c>
      <c r="C35" s="5" t="n">
        <v>140.9</v>
      </c>
      <c r="D35" s="5" t="n">
        <v>56.4</v>
      </c>
      <c r="E35" s="5" t="n">
        <v>2596</v>
      </c>
      <c r="F35" s="5" t="n">
        <v>4.9</v>
      </c>
      <c r="G35" s="5" t="n">
        <v>5.2</v>
      </c>
    </row>
    <row r="36" customFormat="false" ht="15" hidden="false" customHeight="false" outlineLevel="0" collapsed="false">
      <c r="A36" s="5" t="s">
        <v>150</v>
      </c>
      <c r="B36" s="5" t="s">
        <v>30</v>
      </c>
      <c r="C36" s="5" t="n">
        <v>125.7</v>
      </c>
      <c r="D36" s="5" t="n">
        <v>132.1</v>
      </c>
      <c r="E36" s="5" t="n">
        <v>1124</v>
      </c>
      <c r="F36" s="5" t="n">
        <v>7.1</v>
      </c>
      <c r="G36" s="5" t="n">
        <v>9.4</v>
      </c>
    </row>
    <row r="37" customFormat="false" ht="15" hidden="false" customHeight="false" outlineLevel="0" collapsed="false">
      <c r="A37" s="5" t="s">
        <v>151</v>
      </c>
      <c r="B37" s="5" t="s">
        <v>30</v>
      </c>
      <c r="C37" s="5" t="n">
        <v>113.5</v>
      </c>
      <c r="D37" s="5" t="n">
        <v>34.4</v>
      </c>
      <c r="E37" s="5" t="n">
        <v>3179</v>
      </c>
      <c r="F37" s="5" t="n">
        <v>4.8</v>
      </c>
      <c r="G37" s="5" t="n">
        <v>9.9</v>
      </c>
    </row>
    <row r="38" customFormat="false" ht="15" hidden="false" customHeight="false" outlineLevel="0" collapsed="false">
      <c r="A38" s="5" t="s">
        <v>152</v>
      </c>
      <c r="B38" s="5" t="s">
        <v>30</v>
      </c>
      <c r="C38" s="5" t="n">
        <v>111.5</v>
      </c>
      <c r="D38" s="5" t="n">
        <v>31.9</v>
      </c>
      <c r="E38" s="5" t="n">
        <v>3294</v>
      </c>
      <c r="F38" s="5" t="n">
        <v>6.4</v>
      </c>
      <c r="G38" s="5" t="n">
        <v>1.5</v>
      </c>
    </row>
    <row r="39" customFormat="false" ht="15" hidden="false" customHeight="false" outlineLevel="0" collapsed="false">
      <c r="A39" s="5" t="s">
        <v>153</v>
      </c>
      <c r="B39" s="5" t="s">
        <v>30</v>
      </c>
      <c r="C39" s="5" t="n">
        <v>95.4</v>
      </c>
      <c r="D39" s="5" t="n">
        <v>68.6</v>
      </c>
      <c r="E39" s="5" t="n">
        <v>1378</v>
      </c>
      <c r="F39" s="5" t="n">
        <v>6.3</v>
      </c>
      <c r="G39" s="5" t="n">
        <v>3.5</v>
      </c>
    </row>
    <row r="40" customFormat="false" ht="15" hidden="false" customHeight="false" outlineLevel="0" collapsed="false">
      <c r="A40" s="5" t="s">
        <v>154</v>
      </c>
      <c r="B40" s="5" t="s">
        <v>30</v>
      </c>
      <c r="C40" s="5" t="n">
        <v>40</v>
      </c>
      <c r="D40" s="5" t="n">
        <v>18.5</v>
      </c>
      <c r="E40" s="5" t="n">
        <v>2030</v>
      </c>
      <c r="F40" s="5" t="n">
        <v>3</v>
      </c>
      <c r="G40" s="5" t="n">
        <v>2</v>
      </c>
    </row>
    <row r="41" customFormat="false" ht="15" hidden="false" customHeight="false" outlineLevel="0" collapsed="false">
      <c r="A41" s="5" t="s">
        <v>155</v>
      </c>
      <c r="B41" s="5" t="s">
        <v>30</v>
      </c>
      <c r="C41" s="5" t="n">
        <v>15.5</v>
      </c>
      <c r="D41" s="5" t="n">
        <v>14.3</v>
      </c>
      <c r="E41" s="5" t="n">
        <v>1069</v>
      </c>
      <c r="F41" s="5" t="n">
        <v>7.5</v>
      </c>
      <c r="G41" s="5" t="n">
        <v>4.7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4"/>
    <col collapsed="false" customWidth="true" hidden="false" outlineLevel="0" max="2" min="2" style="0" width="62"/>
    <col collapsed="false" customWidth="true" hidden="false" outlineLevel="0" max="3" min="3" style="0" width="10"/>
  </cols>
  <sheetData>
    <row r="1" customFormat="false" ht="17.35" hidden="false" customHeight="false" outlineLevel="0" collapsed="false">
      <c r="A1" s="1" t="s">
        <v>156</v>
      </c>
    </row>
    <row r="2" customFormat="false" ht="15" hidden="false" customHeight="false" outlineLevel="0" collapsed="false">
      <c r="A2" s="2" t="s">
        <v>157</v>
      </c>
    </row>
    <row r="4" customFormat="false" ht="15" hidden="false" customHeight="false" outlineLevel="0" collapsed="false">
      <c r="A4" s="4" t="s">
        <v>158</v>
      </c>
      <c r="B4" s="4" t="s">
        <v>159</v>
      </c>
      <c r="C4" s="4" t="s">
        <v>160</v>
      </c>
    </row>
    <row r="5" customFormat="false" ht="15" hidden="false" customHeight="false" outlineLevel="0" collapsed="false">
      <c r="A5" s="5" t="s">
        <v>161</v>
      </c>
      <c r="B5" s="5" t="s">
        <v>162</v>
      </c>
      <c r="C5" s="5" t="s">
        <v>163</v>
      </c>
    </row>
    <row r="6" customFormat="false" ht="15" hidden="false" customHeight="false" outlineLevel="0" collapsed="false">
      <c r="A6" s="5" t="s">
        <v>164</v>
      </c>
      <c r="B6" s="5" t="s">
        <v>165</v>
      </c>
      <c r="C6" s="5" t="s">
        <v>163</v>
      </c>
    </row>
    <row r="7" customFormat="false" ht="15" hidden="false" customHeight="false" outlineLevel="0" collapsed="false">
      <c r="A7" s="5" t="s">
        <v>166</v>
      </c>
      <c r="B7" s="5" t="s">
        <v>167</v>
      </c>
      <c r="C7" s="5" t="s">
        <v>163</v>
      </c>
    </row>
    <row r="8" customFormat="false" ht="15" hidden="false" customHeight="false" outlineLevel="0" collapsed="false">
      <c r="A8" s="5" t="s">
        <v>168</v>
      </c>
      <c r="B8" s="5" t="s">
        <v>169</v>
      </c>
      <c r="C8" s="5" t="s">
        <v>170</v>
      </c>
    </row>
    <row r="9" customFormat="false" ht="15" hidden="false" customHeight="false" outlineLevel="0" collapsed="false">
      <c r="A9" s="5" t="s">
        <v>171</v>
      </c>
      <c r="B9" s="5" t="s">
        <v>172</v>
      </c>
      <c r="C9" s="5" t="s">
        <v>170</v>
      </c>
    </row>
    <row r="10" customFormat="false" ht="15" hidden="false" customHeight="false" outlineLevel="0" collapsed="false">
      <c r="A10" s="5" t="s">
        <v>173</v>
      </c>
      <c r="B10" s="5" t="s">
        <v>174</v>
      </c>
      <c r="C10" s="5" t="s">
        <v>170</v>
      </c>
    </row>
    <row r="11" customFormat="false" ht="15" hidden="false" customHeight="false" outlineLevel="0" collapsed="false">
      <c r="A11" s="5" t="s">
        <v>175</v>
      </c>
      <c r="B11" s="5" t="s">
        <v>176</v>
      </c>
      <c r="C11" s="5" t="s">
        <v>163</v>
      </c>
    </row>
    <row r="12" customFormat="false" ht="15" hidden="false" customHeight="false" outlineLevel="0" collapsed="false">
      <c r="A12" s="5" t="s">
        <v>177</v>
      </c>
      <c r="B12" s="5" t="s">
        <v>178</v>
      </c>
      <c r="C12" s="5" t="s">
        <v>179</v>
      </c>
    </row>
    <row r="13" customFormat="false" ht="15" hidden="false" customHeight="false" outlineLevel="0" collapsed="false">
      <c r="A13" s="5" t="s">
        <v>180</v>
      </c>
      <c r="B13" s="5" t="s">
        <v>181</v>
      </c>
      <c r="C13" s="5" t="s">
        <v>163</v>
      </c>
    </row>
    <row r="14" customFormat="false" ht="15" hidden="false" customHeight="false" outlineLevel="0" collapsed="false">
      <c r="A14" s="5" t="s">
        <v>182</v>
      </c>
      <c r="B14" s="5" t="s">
        <v>183</v>
      </c>
      <c r="C14" s="5" t="s">
        <v>179</v>
      </c>
    </row>
    <row r="15" customFormat="false" ht="15" hidden="false" customHeight="false" outlineLevel="0" collapsed="false">
      <c r="A15" s="5" t="s">
        <v>184</v>
      </c>
      <c r="B15" s="5" t="s">
        <v>185</v>
      </c>
      <c r="C15" s="5" t="s">
        <v>170</v>
      </c>
    </row>
    <row r="16" customFormat="false" ht="15" hidden="false" customHeight="false" outlineLevel="0" collapsed="false">
      <c r="A16" s="5" t="s">
        <v>186</v>
      </c>
      <c r="B16" s="5" t="s">
        <v>187</v>
      </c>
      <c r="C16" s="5" t="s">
        <v>179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8"/>
    <col collapsed="false" customWidth="true" hidden="false" outlineLevel="0" max="2" min="2" style="0" width="32"/>
    <col collapsed="false" customWidth="true" hidden="false" outlineLevel="0" max="3" min="3" style="0" width="10"/>
    <col collapsed="false" customWidth="true" hidden="false" outlineLevel="0" max="4" min="4" style="0" width="9"/>
    <col collapsed="false" customWidth="true" hidden="false" outlineLevel="0" max="5" min="5" style="0" width="8"/>
    <col collapsed="false" customWidth="true" hidden="false" outlineLevel="0" max="6" min="6" style="0" width="16"/>
    <col collapsed="false" customWidth="true" hidden="false" outlineLevel="0" max="7" min="7" style="0" width="32"/>
  </cols>
  <sheetData>
    <row r="1" customFormat="false" ht="17.35" hidden="false" customHeight="false" outlineLevel="0" collapsed="false">
      <c r="A1" s="1" t="s">
        <v>188</v>
      </c>
    </row>
    <row r="2" customFormat="false" ht="15" hidden="false" customHeight="false" outlineLevel="0" collapsed="false">
      <c r="A2" s="2" t="s">
        <v>189</v>
      </c>
    </row>
    <row r="4" customFormat="false" ht="15" hidden="false" customHeight="false" outlineLevel="0" collapsed="false">
      <c r="A4" s="4" t="s">
        <v>190</v>
      </c>
      <c r="B4" s="4" t="s">
        <v>14</v>
      </c>
      <c r="C4" s="4" t="s">
        <v>15</v>
      </c>
      <c r="D4" s="4" t="s">
        <v>53</v>
      </c>
      <c r="E4" s="4" t="s">
        <v>17</v>
      </c>
      <c r="F4" s="4" t="s">
        <v>18</v>
      </c>
      <c r="G4" s="4" t="s">
        <v>19</v>
      </c>
    </row>
    <row r="5" customFormat="false" ht="15" hidden="false" customHeight="false" outlineLevel="0" collapsed="false">
      <c r="A5" s="5" t="s">
        <v>171</v>
      </c>
      <c r="B5" s="5" t="s">
        <v>191</v>
      </c>
      <c r="C5" s="5" t="s">
        <v>21</v>
      </c>
      <c r="D5" s="5" t="s">
        <v>192</v>
      </c>
      <c r="E5" s="5" t="n">
        <v>1.19</v>
      </c>
      <c r="F5" s="5" t="s">
        <v>193</v>
      </c>
      <c r="G5" s="5" t="s">
        <v>194</v>
      </c>
    </row>
    <row r="6" customFormat="false" ht="15" hidden="false" customHeight="false" outlineLevel="0" collapsed="false">
      <c r="A6" s="5" t="s">
        <v>171</v>
      </c>
      <c r="B6" s="5" t="s">
        <v>195</v>
      </c>
      <c r="C6" s="5" t="s">
        <v>21</v>
      </c>
      <c r="D6" s="5" t="s">
        <v>192</v>
      </c>
      <c r="E6" s="5" t="n">
        <v>53</v>
      </c>
      <c r="F6" s="5" t="s">
        <v>23</v>
      </c>
      <c r="G6" s="5" t="s">
        <v>196</v>
      </c>
    </row>
    <row r="7" customFormat="false" ht="15" hidden="false" customHeight="false" outlineLevel="0" collapsed="false">
      <c r="A7" s="5" t="s">
        <v>171</v>
      </c>
      <c r="B7" s="5" t="s">
        <v>197</v>
      </c>
      <c r="C7" s="5" t="s">
        <v>21</v>
      </c>
      <c r="D7" s="5" t="s">
        <v>198</v>
      </c>
      <c r="E7" s="5" t="n">
        <v>3</v>
      </c>
      <c r="F7" s="5" t="s">
        <v>49</v>
      </c>
      <c r="G7" s="5" t="s">
        <v>199</v>
      </c>
    </row>
    <row r="8" customFormat="false" ht="15" hidden="false" customHeight="false" outlineLevel="0" collapsed="false">
      <c r="A8" s="5" t="s">
        <v>171</v>
      </c>
      <c r="B8" s="5" t="s">
        <v>200</v>
      </c>
      <c r="C8" s="5" t="s">
        <v>21</v>
      </c>
      <c r="D8" s="5" t="s">
        <v>192</v>
      </c>
      <c r="E8" s="5" t="n">
        <v>90</v>
      </c>
      <c r="F8" s="5" t="s">
        <v>201</v>
      </c>
      <c r="G8" s="5" t="s">
        <v>196</v>
      </c>
    </row>
    <row r="9" customFormat="false" ht="15" hidden="false" customHeight="false" outlineLevel="0" collapsed="false">
      <c r="A9" s="5" t="s">
        <v>173</v>
      </c>
      <c r="B9" s="5" t="s">
        <v>202</v>
      </c>
      <c r="C9" s="5" t="s">
        <v>21</v>
      </c>
      <c r="D9" s="5" t="s">
        <v>192</v>
      </c>
      <c r="E9" s="5" t="n">
        <v>4000</v>
      </c>
      <c r="F9" s="5" t="s">
        <v>203</v>
      </c>
      <c r="G9" s="5" t="s">
        <v>204</v>
      </c>
    </row>
    <row r="10" customFormat="false" ht="15" hidden="false" customHeight="false" outlineLevel="0" collapsed="false">
      <c r="A10" s="5" t="s">
        <v>173</v>
      </c>
      <c r="B10" s="5" t="s">
        <v>205</v>
      </c>
      <c r="C10" s="5" t="s">
        <v>21</v>
      </c>
      <c r="D10" s="5" t="s">
        <v>192</v>
      </c>
      <c r="E10" s="5" t="n">
        <v>350</v>
      </c>
      <c r="F10" s="5" t="s">
        <v>203</v>
      </c>
      <c r="G10" s="5" t="s">
        <v>204</v>
      </c>
    </row>
    <row r="11" customFormat="false" ht="15" hidden="false" customHeight="false" outlineLevel="0" collapsed="false">
      <c r="A11" s="5" t="s">
        <v>166</v>
      </c>
      <c r="B11" s="5" t="s">
        <v>206</v>
      </c>
      <c r="C11" s="5" t="s">
        <v>21</v>
      </c>
      <c r="D11" s="5" t="s">
        <v>65</v>
      </c>
      <c r="E11" s="5" t="n">
        <v>8.29</v>
      </c>
      <c r="F11" s="5" t="s">
        <v>207</v>
      </c>
      <c r="G11" s="5" t="s">
        <v>208</v>
      </c>
    </row>
    <row r="12" customFormat="false" ht="15" hidden="false" customHeight="false" outlineLevel="0" collapsed="false">
      <c r="A12" s="5" t="s">
        <v>166</v>
      </c>
      <c r="B12" s="5" t="s">
        <v>209</v>
      </c>
      <c r="C12" s="5" t="s">
        <v>21</v>
      </c>
      <c r="D12" s="5" t="s">
        <v>50</v>
      </c>
      <c r="E12" s="5" t="n">
        <v>0.84</v>
      </c>
      <c r="F12" s="5" t="s">
        <v>210</v>
      </c>
      <c r="G12" s="5" t="s">
        <v>208</v>
      </c>
    </row>
    <row r="13" customFormat="false" ht="15" hidden="false" customHeight="false" outlineLevel="0" collapsed="false">
      <c r="A13" s="5" t="s">
        <v>166</v>
      </c>
      <c r="B13" s="5" t="s">
        <v>211</v>
      </c>
      <c r="C13" s="5" t="s">
        <v>21</v>
      </c>
      <c r="D13" s="5" t="s">
        <v>50</v>
      </c>
      <c r="E13" s="5" t="n">
        <v>69</v>
      </c>
      <c r="F13" s="5" t="s">
        <v>193</v>
      </c>
      <c r="G13" s="5" t="s">
        <v>208</v>
      </c>
    </row>
    <row r="14" customFormat="false" ht="15" hidden="false" customHeight="false" outlineLevel="0" collapsed="false">
      <c r="A14" s="5" t="s">
        <v>166</v>
      </c>
      <c r="B14" s="5" t="s">
        <v>212</v>
      </c>
      <c r="C14" s="5" t="s">
        <v>21</v>
      </c>
      <c r="D14" s="5" t="s">
        <v>213</v>
      </c>
      <c r="E14" s="5" t="n">
        <v>9</v>
      </c>
      <c r="F14" s="5" t="s">
        <v>207</v>
      </c>
      <c r="G14" s="5" t="s">
        <v>214</v>
      </c>
    </row>
    <row r="15" customFormat="false" ht="15" hidden="false" customHeight="false" outlineLevel="0" collapsed="false">
      <c r="A15" s="5" t="s">
        <v>164</v>
      </c>
      <c r="B15" s="5" t="s">
        <v>215</v>
      </c>
      <c r="C15" s="5" t="s">
        <v>21</v>
      </c>
      <c r="D15" s="5" t="s">
        <v>26</v>
      </c>
      <c r="E15" s="5" t="n">
        <v>4.9</v>
      </c>
      <c r="F15" s="5" t="s">
        <v>23</v>
      </c>
      <c r="G15" s="5" t="s">
        <v>216</v>
      </c>
    </row>
    <row r="16" customFormat="false" ht="15" hidden="false" customHeight="false" outlineLevel="0" collapsed="false">
      <c r="A16" s="5" t="s">
        <v>164</v>
      </c>
      <c r="B16" s="5" t="s">
        <v>217</v>
      </c>
      <c r="C16" s="5" t="s">
        <v>21</v>
      </c>
      <c r="D16" s="5" t="s">
        <v>26</v>
      </c>
      <c r="E16" s="5" t="n">
        <v>186</v>
      </c>
      <c r="F16" s="5" t="s">
        <v>193</v>
      </c>
      <c r="G16" s="5" t="s">
        <v>218</v>
      </c>
    </row>
    <row r="17" customFormat="false" ht="15" hidden="false" customHeight="false" outlineLevel="0" collapsed="false">
      <c r="A17" s="5" t="s">
        <v>164</v>
      </c>
      <c r="B17" s="5" t="s">
        <v>219</v>
      </c>
      <c r="C17" s="5" t="s">
        <v>21</v>
      </c>
      <c r="D17" s="5" t="s">
        <v>26</v>
      </c>
      <c r="E17" s="5" t="n">
        <v>408</v>
      </c>
      <c r="F17" s="5" t="s">
        <v>193</v>
      </c>
      <c r="G17" s="5" t="s">
        <v>218</v>
      </c>
    </row>
    <row r="18" customFormat="false" ht="15" hidden="false" customHeight="false" outlineLevel="0" collapsed="false">
      <c r="A18" s="5" t="s">
        <v>164</v>
      </c>
      <c r="B18" s="5" t="s">
        <v>220</v>
      </c>
      <c r="C18" s="5" t="s">
        <v>21</v>
      </c>
      <c r="D18" s="5" t="s">
        <v>25</v>
      </c>
      <c r="E18" s="5" t="n">
        <v>12.4</v>
      </c>
      <c r="F18" s="5" t="s">
        <v>23</v>
      </c>
      <c r="G18" s="5" t="s">
        <v>218</v>
      </c>
    </row>
    <row r="19" customFormat="false" ht="15" hidden="false" customHeight="false" outlineLevel="0" collapsed="false">
      <c r="A19" s="5" t="s">
        <v>164</v>
      </c>
      <c r="B19" s="5" t="s">
        <v>221</v>
      </c>
      <c r="C19" s="5" t="s">
        <v>21</v>
      </c>
      <c r="D19" s="5" t="s">
        <v>50</v>
      </c>
      <c r="E19" s="5" t="n">
        <v>2.1</v>
      </c>
      <c r="F19" s="5" t="s">
        <v>207</v>
      </c>
      <c r="G19" s="5" t="s">
        <v>218</v>
      </c>
    </row>
    <row r="20" customFormat="false" ht="15" hidden="false" customHeight="false" outlineLevel="0" collapsed="false">
      <c r="A20" s="5" t="s">
        <v>164</v>
      </c>
      <c r="B20" s="5" t="s">
        <v>222</v>
      </c>
      <c r="C20" s="5" t="s">
        <v>21</v>
      </c>
      <c r="D20" s="5" t="s">
        <v>50</v>
      </c>
      <c r="E20" s="5" t="n">
        <v>300</v>
      </c>
      <c r="F20" s="5" t="s">
        <v>223</v>
      </c>
      <c r="G20" s="5" t="s">
        <v>218</v>
      </c>
    </row>
    <row r="21" customFormat="false" ht="15" hidden="false" customHeight="false" outlineLevel="0" collapsed="false">
      <c r="A21" s="5" t="s">
        <v>164</v>
      </c>
      <c r="B21" s="5" t="s">
        <v>224</v>
      </c>
      <c r="C21" s="5" t="s">
        <v>21</v>
      </c>
      <c r="D21" s="5" t="s">
        <v>50</v>
      </c>
      <c r="E21" s="5" t="n">
        <v>465</v>
      </c>
      <c r="F21" s="5" t="s">
        <v>193</v>
      </c>
      <c r="G21" s="5" t="s">
        <v>218</v>
      </c>
    </row>
    <row r="22" customFormat="false" ht="15" hidden="false" customHeight="false" outlineLevel="0" collapsed="false">
      <c r="A22" s="5" t="s">
        <v>182</v>
      </c>
      <c r="B22" s="5" t="s">
        <v>225</v>
      </c>
      <c r="C22" s="5" t="s">
        <v>21</v>
      </c>
      <c r="D22" s="5" t="s">
        <v>25</v>
      </c>
      <c r="E22" s="5" t="n">
        <v>1.52</v>
      </c>
      <c r="F22" s="5" t="s">
        <v>207</v>
      </c>
      <c r="G22" s="5" t="s">
        <v>226</v>
      </c>
    </row>
    <row r="23" customFormat="false" ht="15" hidden="false" customHeight="false" outlineLevel="0" collapsed="false">
      <c r="A23" s="5" t="s">
        <v>182</v>
      </c>
      <c r="B23" s="5" t="s">
        <v>227</v>
      </c>
      <c r="C23" s="5" t="s">
        <v>21</v>
      </c>
      <c r="D23" s="5" t="s">
        <v>25</v>
      </c>
      <c r="E23" s="5" t="n">
        <v>1.9</v>
      </c>
      <c r="F23" s="5" t="s">
        <v>228</v>
      </c>
      <c r="G23" s="5" t="s">
        <v>229</v>
      </c>
    </row>
    <row r="24" customFormat="false" ht="15" hidden="false" customHeight="false" outlineLevel="0" collapsed="false">
      <c r="A24" s="5" t="s">
        <v>182</v>
      </c>
      <c r="B24" s="5" t="s">
        <v>230</v>
      </c>
      <c r="C24" s="5" t="s">
        <v>21</v>
      </c>
      <c r="D24" s="5" t="s">
        <v>56</v>
      </c>
      <c r="E24" s="5" t="n">
        <v>2</v>
      </c>
      <c r="F24" s="5" t="s">
        <v>108</v>
      </c>
      <c r="G24" s="5" t="s">
        <v>231</v>
      </c>
    </row>
    <row r="25" customFormat="false" ht="15" hidden="false" customHeight="false" outlineLevel="0" collapsed="false">
      <c r="A25" s="5" t="s">
        <v>184</v>
      </c>
      <c r="B25" s="5" t="s">
        <v>232</v>
      </c>
      <c r="C25" s="5" t="s">
        <v>21</v>
      </c>
      <c r="D25" s="5" t="s">
        <v>22</v>
      </c>
      <c r="E25" s="5" t="n">
        <v>251</v>
      </c>
      <c r="F25" s="5" t="s">
        <v>193</v>
      </c>
      <c r="G25" s="5" t="s">
        <v>233</v>
      </c>
    </row>
    <row r="26" customFormat="false" ht="15" hidden="false" customHeight="false" outlineLevel="0" collapsed="false">
      <c r="A26" s="5" t="s">
        <v>180</v>
      </c>
      <c r="B26" s="5" t="s">
        <v>234</v>
      </c>
      <c r="C26" s="5" t="s">
        <v>21</v>
      </c>
      <c r="D26" s="5" t="s">
        <v>22</v>
      </c>
      <c r="E26" s="5" t="n">
        <v>5.5</v>
      </c>
      <c r="F26" s="5" t="s">
        <v>235</v>
      </c>
      <c r="G26" s="5" t="s">
        <v>236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4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7"/>
    <col collapsed="false" customWidth="true" hidden="false" outlineLevel="0" max="2" min="2" style="0" width="13"/>
    <col collapsed="false" customWidth="true" hidden="false" outlineLevel="0" max="3" min="3" style="0" width="42"/>
    <col collapsed="false" customWidth="true" hidden="false" outlineLevel="0" max="4" min="4" style="0" width="18"/>
    <col collapsed="false" customWidth="true" hidden="false" outlineLevel="0" max="6" min="5" style="0" width="11"/>
  </cols>
  <sheetData>
    <row r="1" customFormat="false" ht="17.35" hidden="false" customHeight="false" outlineLevel="0" collapsed="false">
      <c r="A1" s="1" t="s">
        <v>237</v>
      </c>
    </row>
    <row r="2" customFormat="false" ht="15" hidden="false" customHeight="false" outlineLevel="0" collapsed="false">
      <c r="A2" s="2" t="s">
        <v>238</v>
      </c>
    </row>
    <row r="4" customFormat="false" ht="15" hidden="false" customHeight="false" outlineLevel="0" collapsed="false">
      <c r="A4" s="6" t="s">
        <v>239</v>
      </c>
      <c r="B4" s="6" t="s">
        <v>240</v>
      </c>
      <c r="C4" s="6" t="s">
        <v>241</v>
      </c>
      <c r="D4" s="6" t="s">
        <v>242</v>
      </c>
      <c r="E4" s="6" t="s">
        <v>243</v>
      </c>
      <c r="F4" s="6" t="s">
        <v>160</v>
      </c>
    </row>
    <row r="5" customFormat="false" ht="15" hidden="false" customHeight="false" outlineLevel="0" collapsed="false">
      <c r="A5" s="5" t="s">
        <v>244</v>
      </c>
      <c r="B5" s="5" t="s">
        <v>245</v>
      </c>
      <c r="C5" s="5" t="s">
        <v>246</v>
      </c>
      <c r="D5" s="5" t="s">
        <v>247</v>
      </c>
      <c r="E5" s="5" t="s">
        <v>248</v>
      </c>
      <c r="F5" s="5" t="s">
        <v>249</v>
      </c>
    </row>
    <row r="6" customFormat="false" ht="15" hidden="false" customHeight="false" outlineLevel="0" collapsed="false">
      <c r="A6" s="5" t="s">
        <v>250</v>
      </c>
      <c r="B6" s="5" t="s">
        <v>251</v>
      </c>
      <c r="C6" s="5" t="s">
        <v>252</v>
      </c>
      <c r="D6" s="5" t="s">
        <v>247</v>
      </c>
      <c r="E6" s="5" t="s">
        <v>253</v>
      </c>
      <c r="F6" s="5" t="s">
        <v>249</v>
      </c>
    </row>
    <row r="7" customFormat="false" ht="15" hidden="false" customHeight="false" outlineLevel="0" collapsed="false">
      <c r="A7" s="5" t="s">
        <v>254</v>
      </c>
      <c r="B7" s="5" t="s">
        <v>255</v>
      </c>
      <c r="C7" s="5" t="s">
        <v>256</v>
      </c>
      <c r="D7" s="5" t="s">
        <v>247</v>
      </c>
      <c r="E7" s="5" t="s">
        <v>248</v>
      </c>
      <c r="F7" s="5" t="s">
        <v>249</v>
      </c>
    </row>
    <row r="8" customFormat="false" ht="15" hidden="false" customHeight="false" outlineLevel="0" collapsed="false">
      <c r="A8" s="5" t="s">
        <v>257</v>
      </c>
      <c r="B8" s="5" t="s">
        <v>258</v>
      </c>
      <c r="C8" s="5" t="s">
        <v>259</v>
      </c>
      <c r="D8" s="5" t="s">
        <v>247</v>
      </c>
      <c r="E8" s="5" t="s">
        <v>248</v>
      </c>
      <c r="F8" s="5" t="s">
        <v>249</v>
      </c>
    </row>
    <row r="9" customFormat="false" ht="15" hidden="false" customHeight="false" outlineLevel="0" collapsed="false">
      <c r="A9" s="5" t="s">
        <v>260</v>
      </c>
      <c r="B9" s="5" t="s">
        <v>261</v>
      </c>
      <c r="C9" s="5" t="s">
        <v>262</v>
      </c>
      <c r="D9" s="5" t="s">
        <v>263</v>
      </c>
      <c r="E9" s="5" t="s">
        <v>264</v>
      </c>
      <c r="F9" s="5" t="s">
        <v>249</v>
      </c>
    </row>
    <row r="10" customFormat="false" ht="15" hidden="false" customHeight="false" outlineLevel="0" collapsed="false">
      <c r="A10" s="5" t="s">
        <v>265</v>
      </c>
      <c r="B10" s="5" t="s">
        <v>266</v>
      </c>
      <c r="C10" s="5" t="s">
        <v>267</v>
      </c>
      <c r="D10" s="5" t="s">
        <v>263</v>
      </c>
      <c r="E10" s="5" t="s">
        <v>248</v>
      </c>
      <c r="F10" s="5" t="s">
        <v>249</v>
      </c>
    </row>
    <row r="11" customFormat="false" ht="15" hidden="false" customHeight="false" outlineLevel="0" collapsed="false">
      <c r="A11" s="5" t="s">
        <v>268</v>
      </c>
      <c r="B11" s="5" t="s">
        <v>269</v>
      </c>
      <c r="C11" s="5" t="s">
        <v>270</v>
      </c>
      <c r="D11" s="5" t="s">
        <v>263</v>
      </c>
      <c r="E11" s="5" t="s">
        <v>264</v>
      </c>
      <c r="F11" s="5" t="s">
        <v>249</v>
      </c>
    </row>
    <row r="12" customFormat="false" ht="15" hidden="false" customHeight="false" outlineLevel="0" collapsed="false">
      <c r="A12" s="5" t="s">
        <v>271</v>
      </c>
      <c r="B12" s="5" t="s">
        <v>272</v>
      </c>
      <c r="C12" s="5" t="s">
        <v>273</v>
      </c>
      <c r="D12" s="5" t="s">
        <v>274</v>
      </c>
      <c r="E12" s="5" t="s">
        <v>248</v>
      </c>
      <c r="F12" s="5" t="s">
        <v>249</v>
      </c>
    </row>
    <row r="13" customFormat="false" ht="15" hidden="false" customHeight="false" outlineLevel="0" collapsed="false">
      <c r="A13" s="5" t="s">
        <v>275</v>
      </c>
      <c r="B13" s="5" t="s">
        <v>276</v>
      </c>
      <c r="C13" s="5" t="s">
        <v>277</v>
      </c>
      <c r="D13" s="5" t="s">
        <v>274</v>
      </c>
      <c r="E13" s="5" t="s">
        <v>248</v>
      </c>
      <c r="F13" s="5" t="s">
        <v>249</v>
      </c>
    </row>
    <row r="14" customFormat="false" ht="15" hidden="false" customHeight="false" outlineLevel="0" collapsed="false">
      <c r="A14" s="5" t="s">
        <v>278</v>
      </c>
      <c r="B14" s="5" t="s">
        <v>279</v>
      </c>
      <c r="C14" s="5" t="s">
        <v>280</v>
      </c>
      <c r="D14" s="5" t="s">
        <v>247</v>
      </c>
      <c r="E14" s="5" t="s">
        <v>248</v>
      </c>
      <c r="F14" s="5" t="s">
        <v>249</v>
      </c>
    </row>
    <row r="15" customFormat="false" ht="15" hidden="false" customHeight="false" outlineLevel="0" collapsed="false">
      <c r="A15" s="5" t="s">
        <v>281</v>
      </c>
      <c r="B15" s="5" t="s">
        <v>282</v>
      </c>
      <c r="C15" s="5" t="s">
        <v>283</v>
      </c>
      <c r="D15" s="5" t="s">
        <v>247</v>
      </c>
      <c r="E15" s="5" t="s">
        <v>253</v>
      </c>
      <c r="F15" s="5" t="s">
        <v>284</v>
      </c>
    </row>
    <row r="16" customFormat="false" ht="15" hidden="false" customHeight="false" outlineLevel="0" collapsed="false">
      <c r="A16" s="5" t="s">
        <v>285</v>
      </c>
      <c r="B16" s="5" t="s">
        <v>286</v>
      </c>
      <c r="C16" s="5" t="s">
        <v>287</v>
      </c>
      <c r="D16" s="5" t="s">
        <v>263</v>
      </c>
      <c r="E16" s="5" t="s">
        <v>264</v>
      </c>
      <c r="F16" s="5" t="s">
        <v>284</v>
      </c>
    </row>
    <row r="17" customFormat="false" ht="15" hidden="false" customHeight="false" outlineLevel="0" collapsed="false">
      <c r="A17" s="5" t="s">
        <v>288</v>
      </c>
      <c r="B17" s="5" t="s">
        <v>289</v>
      </c>
      <c r="C17" s="5" t="s">
        <v>290</v>
      </c>
      <c r="D17" s="5" t="s">
        <v>274</v>
      </c>
      <c r="E17" s="5" t="s">
        <v>248</v>
      </c>
      <c r="F17" s="5" t="s">
        <v>284</v>
      </c>
    </row>
    <row r="18" customFormat="false" ht="15" hidden="false" customHeight="false" outlineLevel="0" collapsed="false">
      <c r="A18" s="5" t="s">
        <v>291</v>
      </c>
      <c r="B18" s="5" t="s">
        <v>292</v>
      </c>
      <c r="C18" s="5" t="s">
        <v>293</v>
      </c>
      <c r="D18" s="5" t="s">
        <v>263</v>
      </c>
      <c r="E18" s="5" t="s">
        <v>248</v>
      </c>
      <c r="F18" s="5" t="s">
        <v>284</v>
      </c>
    </row>
    <row r="19" customFormat="false" ht="15" hidden="false" customHeight="false" outlineLevel="0" collapsed="false">
      <c r="A19" s="5" t="s">
        <v>294</v>
      </c>
      <c r="B19" s="5" t="s">
        <v>295</v>
      </c>
      <c r="C19" s="5" t="s">
        <v>296</v>
      </c>
      <c r="D19" s="5" t="s">
        <v>247</v>
      </c>
      <c r="E19" s="5" t="s">
        <v>248</v>
      </c>
      <c r="F19" s="5" t="s">
        <v>284</v>
      </c>
    </row>
    <row r="20" customFormat="false" ht="15" hidden="false" customHeight="false" outlineLevel="0" collapsed="false">
      <c r="A20" s="5" t="s">
        <v>297</v>
      </c>
      <c r="B20" s="5" t="s">
        <v>298</v>
      </c>
      <c r="C20" s="5" t="s">
        <v>299</v>
      </c>
      <c r="D20" s="5" t="s">
        <v>247</v>
      </c>
      <c r="E20" s="5" t="s">
        <v>264</v>
      </c>
      <c r="F20" s="5" t="s">
        <v>284</v>
      </c>
    </row>
    <row r="21" customFormat="false" ht="15" hidden="false" customHeight="false" outlineLevel="0" collapsed="false">
      <c r="A21" s="5" t="s">
        <v>300</v>
      </c>
      <c r="B21" s="5" t="s">
        <v>301</v>
      </c>
      <c r="C21" s="5" t="s">
        <v>302</v>
      </c>
      <c r="D21" s="5" t="s">
        <v>263</v>
      </c>
      <c r="E21" s="5" t="s">
        <v>248</v>
      </c>
      <c r="F21" s="5" t="s">
        <v>284</v>
      </c>
    </row>
    <row r="22" customFormat="false" ht="15" hidden="false" customHeight="false" outlineLevel="0" collapsed="false">
      <c r="A22" s="5" t="s">
        <v>303</v>
      </c>
      <c r="B22" s="5" t="s">
        <v>304</v>
      </c>
      <c r="C22" s="5" t="s">
        <v>305</v>
      </c>
      <c r="D22" s="5" t="s">
        <v>274</v>
      </c>
      <c r="E22" s="5" t="s">
        <v>253</v>
      </c>
      <c r="F22" s="5" t="s">
        <v>284</v>
      </c>
    </row>
    <row r="23" customFormat="false" ht="15" hidden="false" customHeight="false" outlineLevel="0" collapsed="false">
      <c r="A23" s="5" t="s">
        <v>306</v>
      </c>
      <c r="B23" s="5" t="s">
        <v>307</v>
      </c>
      <c r="C23" s="5" t="s">
        <v>308</v>
      </c>
      <c r="D23" s="5" t="s">
        <v>247</v>
      </c>
      <c r="E23" s="5" t="s">
        <v>264</v>
      </c>
      <c r="F23" s="5" t="s">
        <v>284</v>
      </c>
    </row>
    <row r="24" customFormat="false" ht="15" hidden="false" customHeight="false" outlineLevel="0" collapsed="false">
      <c r="A24" s="5" t="s">
        <v>309</v>
      </c>
      <c r="B24" s="5" t="s">
        <v>310</v>
      </c>
      <c r="C24" s="5" t="s">
        <v>311</v>
      </c>
      <c r="D24" s="5" t="s">
        <v>263</v>
      </c>
      <c r="E24" s="5" t="s">
        <v>248</v>
      </c>
      <c r="F24" s="5" t="s">
        <v>284</v>
      </c>
    </row>
    <row r="25" customFormat="false" ht="15" hidden="false" customHeight="false" outlineLevel="0" collapsed="false">
      <c r="A25" s="5" t="s">
        <v>312</v>
      </c>
      <c r="B25" s="5" t="s">
        <v>313</v>
      </c>
      <c r="C25" s="5" t="s">
        <v>314</v>
      </c>
      <c r="D25" s="5" t="s">
        <v>274</v>
      </c>
      <c r="E25" s="5" t="s">
        <v>248</v>
      </c>
      <c r="F25" s="5" t="s">
        <v>315</v>
      </c>
    </row>
    <row r="26" customFormat="false" ht="15" hidden="false" customHeight="false" outlineLevel="0" collapsed="false">
      <c r="A26" s="5" t="s">
        <v>316</v>
      </c>
      <c r="B26" s="5" t="s">
        <v>317</v>
      </c>
      <c r="C26" s="5" t="s">
        <v>318</v>
      </c>
      <c r="D26" s="5" t="s">
        <v>247</v>
      </c>
      <c r="E26" s="5" t="s">
        <v>264</v>
      </c>
      <c r="F26" s="5" t="s">
        <v>315</v>
      </c>
    </row>
    <row r="27" customFormat="false" ht="15" hidden="false" customHeight="false" outlineLevel="0" collapsed="false">
      <c r="A27" s="5" t="s">
        <v>319</v>
      </c>
      <c r="B27" s="5" t="s">
        <v>320</v>
      </c>
      <c r="C27" s="5" t="s">
        <v>321</v>
      </c>
      <c r="D27" s="5" t="s">
        <v>263</v>
      </c>
      <c r="E27" s="5" t="s">
        <v>264</v>
      </c>
      <c r="F27" s="5" t="s">
        <v>315</v>
      </c>
    </row>
    <row r="28" customFormat="false" ht="15" hidden="false" customHeight="false" outlineLevel="0" collapsed="false">
      <c r="A28" s="5" t="s">
        <v>322</v>
      </c>
      <c r="B28" s="5" t="s">
        <v>323</v>
      </c>
      <c r="C28" s="5" t="s">
        <v>324</v>
      </c>
      <c r="D28" s="5" t="s">
        <v>247</v>
      </c>
      <c r="E28" s="5" t="s">
        <v>248</v>
      </c>
      <c r="F28" s="5" t="s">
        <v>315</v>
      </c>
    </row>
    <row r="29" customFormat="false" ht="15" hidden="false" customHeight="false" outlineLevel="0" collapsed="false">
      <c r="A29" s="5" t="s">
        <v>325</v>
      </c>
      <c r="B29" s="5" t="s">
        <v>326</v>
      </c>
      <c r="C29" s="5" t="s">
        <v>327</v>
      </c>
      <c r="D29" s="5" t="s">
        <v>263</v>
      </c>
      <c r="E29" s="5" t="s">
        <v>248</v>
      </c>
      <c r="F29" s="5" t="s">
        <v>315</v>
      </c>
    </row>
    <row r="30" customFormat="false" ht="15" hidden="false" customHeight="false" outlineLevel="0" collapsed="false">
      <c r="A30" s="5" t="s">
        <v>328</v>
      </c>
      <c r="B30" s="5" t="s">
        <v>329</v>
      </c>
      <c r="C30" s="5" t="s">
        <v>330</v>
      </c>
      <c r="D30" s="5" t="s">
        <v>274</v>
      </c>
      <c r="E30" s="5" t="s">
        <v>248</v>
      </c>
      <c r="F30" s="5" t="s">
        <v>315</v>
      </c>
    </row>
    <row r="31" customFormat="false" ht="15" hidden="false" customHeight="false" outlineLevel="0" collapsed="false">
      <c r="A31" s="5" t="s">
        <v>331</v>
      </c>
      <c r="B31" s="5" t="s">
        <v>332</v>
      </c>
      <c r="C31" s="5" t="s">
        <v>333</v>
      </c>
      <c r="D31" s="5" t="s">
        <v>334</v>
      </c>
      <c r="E31" s="5" t="s">
        <v>335</v>
      </c>
      <c r="F31" s="5" t="s">
        <v>315</v>
      </c>
    </row>
    <row r="32" customFormat="false" ht="15" hidden="false" customHeight="false" outlineLevel="0" collapsed="false">
      <c r="A32" s="5" t="s">
        <v>336</v>
      </c>
      <c r="B32" s="5" t="s">
        <v>337</v>
      </c>
      <c r="C32" s="5" t="s">
        <v>338</v>
      </c>
      <c r="D32" s="5" t="s">
        <v>339</v>
      </c>
      <c r="E32" s="5" t="s">
        <v>248</v>
      </c>
      <c r="F32" s="5" t="s">
        <v>284</v>
      </c>
    </row>
    <row r="33" customFormat="false" ht="15" hidden="false" customHeight="false" outlineLevel="0" collapsed="false">
      <c r="A33" s="5" t="s">
        <v>340</v>
      </c>
      <c r="B33" s="5" t="s">
        <v>341</v>
      </c>
      <c r="C33" s="5" t="s">
        <v>342</v>
      </c>
      <c r="D33" s="5" t="s">
        <v>339</v>
      </c>
      <c r="E33" s="5" t="s">
        <v>248</v>
      </c>
      <c r="F33" s="5" t="s">
        <v>284</v>
      </c>
    </row>
    <row r="34" customFormat="false" ht="15" hidden="false" customHeight="false" outlineLevel="0" collapsed="false">
      <c r="A34" s="5" t="s">
        <v>343</v>
      </c>
      <c r="B34" s="5" t="s">
        <v>344</v>
      </c>
      <c r="C34" s="5" t="s">
        <v>345</v>
      </c>
      <c r="D34" s="5" t="s">
        <v>339</v>
      </c>
      <c r="E34" s="5" t="s">
        <v>264</v>
      </c>
      <c r="F34" s="5" t="s">
        <v>284</v>
      </c>
    </row>
    <row r="35" customFormat="false" ht="15" hidden="false" customHeight="false" outlineLevel="0" collapsed="false">
      <c r="A35" s="5" t="s">
        <v>346</v>
      </c>
      <c r="B35" s="5" t="s">
        <v>347</v>
      </c>
      <c r="C35" s="5" t="s">
        <v>348</v>
      </c>
      <c r="D35" s="5" t="s">
        <v>339</v>
      </c>
      <c r="E35" s="5" t="s">
        <v>248</v>
      </c>
      <c r="F35" s="5" t="s">
        <v>284</v>
      </c>
    </row>
    <row r="36" customFormat="false" ht="15" hidden="false" customHeight="false" outlineLevel="0" collapsed="false">
      <c r="A36" s="5" t="s">
        <v>349</v>
      </c>
      <c r="B36" s="5" t="s">
        <v>350</v>
      </c>
      <c r="C36" s="5" t="s">
        <v>351</v>
      </c>
      <c r="D36" s="5" t="s">
        <v>339</v>
      </c>
      <c r="E36" s="5" t="s">
        <v>248</v>
      </c>
      <c r="F36" s="5" t="s">
        <v>284</v>
      </c>
    </row>
    <row r="37" customFormat="false" ht="15" hidden="false" customHeight="false" outlineLevel="0" collapsed="false">
      <c r="A37" s="5" t="s">
        <v>352</v>
      </c>
      <c r="B37" s="5" t="s">
        <v>353</v>
      </c>
      <c r="C37" s="5" t="s">
        <v>354</v>
      </c>
      <c r="D37" s="5" t="s">
        <v>339</v>
      </c>
      <c r="E37" s="5" t="s">
        <v>248</v>
      </c>
      <c r="F37" s="5" t="s">
        <v>284</v>
      </c>
    </row>
    <row r="38" customFormat="false" ht="15" hidden="false" customHeight="false" outlineLevel="0" collapsed="false">
      <c r="A38" s="5" t="s">
        <v>355</v>
      </c>
      <c r="B38" s="5" t="s">
        <v>356</v>
      </c>
      <c r="C38" s="5" t="s">
        <v>357</v>
      </c>
      <c r="D38" s="5" t="s">
        <v>339</v>
      </c>
      <c r="E38" s="5" t="s">
        <v>248</v>
      </c>
      <c r="F38" s="5" t="s">
        <v>315</v>
      </c>
    </row>
    <row r="39" customFormat="false" ht="15" hidden="false" customHeight="false" outlineLevel="0" collapsed="false">
      <c r="A39" s="5" t="s">
        <v>358</v>
      </c>
      <c r="B39" s="5" t="s">
        <v>359</v>
      </c>
      <c r="C39" s="5" t="s">
        <v>360</v>
      </c>
      <c r="D39" s="5" t="s">
        <v>339</v>
      </c>
      <c r="E39" s="5" t="s">
        <v>248</v>
      </c>
      <c r="F39" s="5" t="s">
        <v>315</v>
      </c>
    </row>
    <row r="40" customFormat="false" ht="15" hidden="false" customHeight="false" outlineLevel="0" collapsed="false">
      <c r="A40" s="5" t="s">
        <v>361</v>
      </c>
      <c r="B40" s="5" t="s">
        <v>362</v>
      </c>
      <c r="C40" s="5" t="s">
        <v>363</v>
      </c>
      <c r="D40" s="5" t="s">
        <v>339</v>
      </c>
      <c r="E40" s="5" t="s">
        <v>253</v>
      </c>
      <c r="F40" s="5" t="s">
        <v>315</v>
      </c>
    </row>
    <row r="41" customFormat="false" ht="15" hidden="false" customHeight="false" outlineLevel="0" collapsed="false">
      <c r="A41" s="5" t="s">
        <v>364</v>
      </c>
      <c r="B41" s="5" t="s">
        <v>365</v>
      </c>
      <c r="C41" s="5" t="s">
        <v>366</v>
      </c>
      <c r="D41" s="5" t="s">
        <v>339</v>
      </c>
      <c r="E41" s="5" t="s">
        <v>248</v>
      </c>
      <c r="F41" s="5" t="s">
        <v>315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1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8"/>
    <col collapsed="false" customWidth="true" hidden="false" outlineLevel="0" max="2" min="2" style="0" width="14"/>
  </cols>
  <sheetData>
    <row r="1" customFormat="false" ht="17.35" hidden="false" customHeight="false" outlineLevel="0" collapsed="false">
      <c r="A1" s="1" t="s">
        <v>367</v>
      </c>
    </row>
    <row r="3" customFormat="false" ht="15" hidden="false" customHeight="false" outlineLevel="0" collapsed="false">
      <c r="A3" s="6" t="s">
        <v>368</v>
      </c>
      <c r="B3" s="6" t="s">
        <v>17</v>
      </c>
    </row>
    <row r="4" customFormat="false" ht="15" hidden="false" customHeight="false" outlineLevel="0" collapsed="false">
      <c r="A4" s="5" t="s">
        <v>369</v>
      </c>
      <c r="B4" s="7" t="n">
        <f aca="false">COUNTIF(Editorial_Calendar!F5:F41,"Published")</f>
        <v>10</v>
      </c>
    </row>
    <row r="5" customFormat="false" ht="15" hidden="false" customHeight="false" outlineLevel="0" collapsed="false">
      <c r="A5" s="5" t="s">
        <v>370</v>
      </c>
      <c r="B5" s="7" t="n">
        <f aca="false">COUNTIF(Editorial_Calendar!F5:F41,"Briefed")</f>
        <v>16</v>
      </c>
    </row>
    <row r="6" customFormat="false" ht="15" hidden="false" customHeight="false" outlineLevel="0" collapsed="false">
      <c r="A6" s="5" t="s">
        <v>371</v>
      </c>
      <c r="B6" s="7" t="n">
        <f aca="false">COUNTIF(Editorial_Calendar!F5:F41,"Idea")</f>
        <v>11</v>
      </c>
    </row>
    <row r="7" customFormat="false" ht="15" hidden="false" customHeight="false" outlineLevel="0" collapsed="false">
      <c r="A7" s="5" t="s">
        <v>372</v>
      </c>
      <c r="B7" s="7" t="n">
        <f aca="false">COUNTA(Editorial_Calendar!A5:A41)</f>
        <v>37</v>
      </c>
    </row>
    <row r="8" customFormat="false" ht="15" hidden="false" customHeight="false" outlineLevel="0" collapsed="false">
      <c r="A8" s="5" t="s">
        <v>373</v>
      </c>
      <c r="B8" s="7" t="n">
        <f aca="false">COUNTA(World_Economy!A5:A29)</f>
        <v>25</v>
      </c>
    </row>
    <row r="9" customFormat="false" ht="15" hidden="false" customHeight="false" outlineLevel="0" collapsed="false">
      <c r="A9" s="5" t="s">
        <v>374</v>
      </c>
      <c r="B9" s="7" t="n">
        <f aca="false">COUNTA(Ghana_Dashboard!A5:A24)</f>
        <v>20</v>
      </c>
    </row>
    <row r="10" customFormat="false" ht="15" hidden="false" customHeight="false" outlineLevel="0" collapsed="false">
      <c r="A10" s="5" t="s">
        <v>375</v>
      </c>
      <c r="B10" s="7" t="n">
        <f aca="false">COUNTA(Energy_and_AI!A5:A14)</f>
        <v>10</v>
      </c>
    </row>
    <row r="11" customFormat="false" ht="15" hidden="false" customHeight="false" outlineLevel="0" collapsed="false">
      <c r="A11" s="5" t="s">
        <v>376</v>
      </c>
      <c r="B11" s="7" t="n">
        <f aca="false">COUNTA(Global_Indicators!A5:A60)</f>
        <v>22</v>
      </c>
    </row>
    <row r="12" customFormat="false" ht="15" hidden="false" customHeight="false" outlineLevel="0" collapsed="false">
      <c r="A12" s="5" t="s">
        <v>377</v>
      </c>
      <c r="B12" s="7" t="n">
        <f aca="false">COUNTA(Topics_Taxonomy!A5:A16)</f>
        <v>12</v>
      </c>
    </row>
    <row r="13" customFormat="false" ht="15" hidden="false" customHeight="false" outlineLevel="0" collapsed="false">
      <c r="A13" s="5" t="s">
        <v>378</v>
      </c>
      <c r="B13" s="7" t="n">
        <f aca="false">Ghana_Dashboard!C12</f>
        <v>3.4</v>
      </c>
    </row>
    <row r="14" customFormat="false" ht="15" hidden="false" customHeight="false" outlineLevel="0" collapsed="false">
      <c r="A14" s="5" t="s">
        <v>379</v>
      </c>
      <c r="B14" s="7" t="n">
        <f aca="false">World_Economy!D7</f>
        <v>2.5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2026-07-04T19:47:38Z</dcterms:created>
  <dc:creator>openpyxl</dc:creator>
  <dc:description/>
  <dc:language>en-US</dc:language>
  <cp:lastModifiedBy/>
  <dcterms:modified xsi:type="dcterms:W3CDTF">2026-07-04T19:47:38Z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